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arm Vos\OneDrive - Koning Willem I College\Leerjaar 3 Kw1c\8.04 Werkbegroting\"/>
    </mc:Choice>
  </mc:AlternateContent>
  <xr:revisionPtr revIDLastSave="0" documentId="13_ncr:1_{64E80FF4-0681-4F40-BCA0-B645F9EC7CDE}" xr6:coauthVersionLast="47" xr6:coauthVersionMax="47" xr10:uidLastSave="{00000000-0000-0000-0000-000000000000}"/>
  <bookViews>
    <workbookView xWindow="-120" yWindow="-120" windowWidth="29040" windowHeight="15720" xr2:uid="{E8A116BF-170F-4B38-89E8-84C873568D7A}"/>
  </bookViews>
  <sheets>
    <sheet name="Overall planning" sheetId="1" r:id="rId1"/>
    <sheet name="Bouwplaatsvoorzieningen" sheetId="4" r:id="rId2"/>
    <sheet name="Uitrekstaat" sheetId="5" r:id="rId3"/>
    <sheet name="Onderbouwing bouwplaats" sheetId="6" r:id="rId4"/>
    <sheet name="Onderbouwing Fundering" sheetId="7" r:id="rId5"/>
    <sheet name="Onderbouwing BG" sheetId="8" r:id="rId6"/>
    <sheet name="Onderbouwing 1e Verdp." sheetId="9" r:id="rId7"/>
    <sheet name="Onderbouwing Dak" sheetId="10" r:id="rId8"/>
    <sheet name="Onderbouwing Gevels " sheetId="12" r:id="rId9"/>
    <sheet name="Onderbouwing Kozijnen" sheetId="13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2" i="4" l="1"/>
  <c r="H13" i="4"/>
  <c r="H14" i="4"/>
  <c r="H15" i="4"/>
  <c r="H16" i="4"/>
  <c r="H17" i="4"/>
  <c r="H18" i="4"/>
  <c r="H19" i="4"/>
  <c r="H20" i="4"/>
  <c r="H11" i="4"/>
  <c r="BI41" i="12"/>
  <c r="AQ41" i="12"/>
  <c r="Y41" i="12"/>
  <c r="Y42" i="12"/>
  <c r="G41" i="12"/>
  <c r="G42" i="5"/>
  <c r="I42" i="5" s="1"/>
  <c r="G41" i="5"/>
  <c r="G40" i="5"/>
  <c r="I40" i="5" s="1"/>
  <c r="G39" i="5"/>
  <c r="I39" i="5" s="1"/>
  <c r="G38" i="5"/>
  <c r="G37" i="5"/>
  <c r="G36" i="5"/>
  <c r="I36" i="5" s="1"/>
  <c r="G35" i="5"/>
  <c r="I35" i="5" s="1"/>
  <c r="G34" i="5"/>
  <c r="I34" i="5" s="1"/>
  <c r="G23" i="5"/>
  <c r="G22" i="5"/>
  <c r="G21" i="5"/>
  <c r="G20" i="5"/>
  <c r="G18" i="5"/>
  <c r="G17" i="5"/>
  <c r="AQ6" i="10"/>
  <c r="I118" i="5"/>
  <c r="I119" i="5"/>
  <c r="I117" i="5"/>
  <c r="X7" i="10"/>
  <c r="X6" i="10"/>
  <c r="F6" i="10"/>
  <c r="F6" i="9"/>
  <c r="I160" i="5"/>
  <c r="I159" i="5"/>
  <c r="I158" i="5"/>
  <c r="G157" i="5"/>
  <c r="H157" i="5" s="1"/>
  <c r="I156" i="5"/>
  <c r="I155" i="5"/>
  <c r="G154" i="5"/>
  <c r="H154" i="5" s="1"/>
  <c r="I153" i="5"/>
  <c r="I150" i="5"/>
  <c r="I149" i="5"/>
  <c r="I148" i="5"/>
  <c r="G147" i="5"/>
  <c r="H147" i="5" s="1"/>
  <c r="I146" i="5"/>
  <c r="I145" i="5"/>
  <c r="G144" i="5"/>
  <c r="H144" i="5" s="1"/>
  <c r="I143" i="5"/>
  <c r="I140" i="5"/>
  <c r="I139" i="5"/>
  <c r="I138" i="5"/>
  <c r="G137" i="5"/>
  <c r="H137" i="5" s="1"/>
  <c r="I136" i="5"/>
  <c r="I135" i="5"/>
  <c r="G134" i="5"/>
  <c r="H134" i="5" s="1"/>
  <c r="I133" i="5"/>
  <c r="G124" i="5"/>
  <c r="H124" i="5" s="1"/>
  <c r="G127" i="5"/>
  <c r="H127" i="5" s="1"/>
  <c r="I130" i="5"/>
  <c r="I129" i="5"/>
  <c r="I128" i="5"/>
  <c r="I126" i="5"/>
  <c r="I125" i="5"/>
  <c r="I123" i="5"/>
  <c r="I103" i="5"/>
  <c r="I112" i="5"/>
  <c r="I113" i="5"/>
  <c r="I111" i="5"/>
  <c r="I110" i="5"/>
  <c r="I106" i="5"/>
  <c r="I105" i="5"/>
  <c r="I104" i="5"/>
  <c r="I96" i="5"/>
  <c r="J95" i="5"/>
  <c r="I31" i="5"/>
  <c r="J30" i="5"/>
  <c r="I27" i="5"/>
  <c r="J26" i="5"/>
  <c r="J14" i="5"/>
  <c r="I37" i="5"/>
  <c r="I38" i="5"/>
  <c r="I41" i="5"/>
  <c r="I163" i="5" l="1"/>
  <c r="I162" i="5"/>
  <c r="I43" i="5"/>
  <c r="I164" i="5" l="1"/>
  <c r="J21" i="5"/>
  <c r="J22" i="5"/>
  <c r="J23" i="5"/>
  <c r="J20" i="5"/>
  <c r="J19" i="5"/>
</calcChain>
</file>

<file path=xl/sharedStrings.xml><?xml version="1.0" encoding="utf-8"?>
<sst xmlns="http://schemas.openxmlformats.org/spreadsheetml/2006/main" count="492" uniqueCount="243">
  <si>
    <t>jaar</t>
  </si>
  <si>
    <t>weeknr.</t>
  </si>
  <si>
    <t>Naam</t>
  </si>
  <si>
    <t>Project</t>
  </si>
  <si>
    <t>Klas</t>
  </si>
  <si>
    <t>Datum</t>
  </si>
  <si>
    <t>Omschrijving bewerking</t>
  </si>
  <si>
    <t>2024</t>
  </si>
  <si>
    <t>OVERALL PLANNING</t>
  </si>
  <si>
    <t>Toelichting:</t>
  </si>
  <si>
    <t>Voor de begroting moet je weten hoe lang de bouw duurt.</t>
  </si>
  <si>
    <t>De volgende onderdelen zet je er in: Bouwvoorbereiding, Inrichting bouwplaats, Fundering etc</t>
  </si>
  <si>
    <t>Vooral bij het onderdeel bouwplaatskosten moet je weten hoe lang  je zaken nodig hebt om de kosten te kunnen bepalen.</t>
  </si>
  <si>
    <r>
      <t xml:space="preserve">Dit is een </t>
    </r>
    <r>
      <rPr>
        <b/>
        <u/>
        <sz val="11"/>
        <color theme="1"/>
        <rFont val="Calibri"/>
        <family val="2"/>
        <scheme val="minor"/>
      </rPr>
      <t>grove planning</t>
    </r>
    <r>
      <rPr>
        <sz val="11"/>
        <color theme="1"/>
        <rFont val="Calibri"/>
        <family val="2"/>
        <scheme val="minor"/>
      </rPr>
      <t xml:space="preserve"> die maak je in</t>
    </r>
    <r>
      <rPr>
        <b/>
        <sz val="11"/>
        <color theme="1"/>
        <rFont val="Calibri"/>
        <family val="2"/>
        <scheme val="minor"/>
      </rPr>
      <t xml:space="preserve"> </t>
    </r>
    <r>
      <rPr>
        <b/>
        <u/>
        <sz val="11"/>
        <color theme="1"/>
        <rFont val="Calibri"/>
        <family val="2"/>
        <scheme val="minor"/>
      </rPr>
      <t>weken</t>
    </r>
    <r>
      <rPr>
        <sz val="11"/>
        <color theme="1"/>
        <rFont val="Calibri"/>
        <family val="2"/>
        <scheme val="minor"/>
      </rPr>
      <t>.</t>
    </r>
  </si>
  <si>
    <t>Omschrijving</t>
  </si>
  <si>
    <t>Bouwhekken</t>
  </si>
  <si>
    <t>aantal</t>
  </si>
  <si>
    <t>eenheid</t>
  </si>
  <si>
    <t>week</t>
  </si>
  <si>
    <t>weken</t>
  </si>
  <si>
    <t>nummer</t>
  </si>
  <si>
    <t>omschrijving</t>
  </si>
  <si>
    <t>lengte</t>
  </si>
  <si>
    <t>breedte</t>
  </si>
  <si>
    <t>hoogte</t>
  </si>
  <si>
    <t>stuks</t>
  </si>
  <si>
    <t>totale lengte m¹</t>
  </si>
  <si>
    <t>oppervlakte m²</t>
  </si>
  <si>
    <t xml:space="preserve">inhoud m³ </t>
  </si>
  <si>
    <t>Uittrekstaat project:</t>
  </si>
  <si>
    <t>maand</t>
  </si>
  <si>
    <t>8.04 Werkbegroting</t>
  </si>
  <si>
    <t>Po3BB</t>
  </si>
  <si>
    <t>Klas: Po3BB</t>
  </si>
  <si>
    <t>Project: 8.04 Werkbegroting</t>
  </si>
  <si>
    <t>stk</t>
  </si>
  <si>
    <t>Uitvoerders- en schaftkeet</t>
  </si>
  <si>
    <t>Waterput</t>
  </si>
  <si>
    <t>Hoofdkast</t>
  </si>
  <si>
    <t>Afvalcontainers</t>
  </si>
  <si>
    <t>Opslagcontainer</t>
  </si>
  <si>
    <t xml:space="preserve">Bouwvoorbereiding </t>
  </si>
  <si>
    <t>Bouwplaatsinrichting</t>
  </si>
  <si>
    <t>Fundering</t>
  </si>
  <si>
    <t>Staalconstrutie</t>
  </si>
  <si>
    <t>Betonconstructie</t>
  </si>
  <si>
    <t>Betonpanelen</t>
  </si>
  <si>
    <t>Sandwichpanelen</t>
  </si>
  <si>
    <t>Februari</t>
  </si>
  <si>
    <t>Maart</t>
  </si>
  <si>
    <t>April</t>
  </si>
  <si>
    <t>Mei</t>
  </si>
  <si>
    <t>Juni</t>
  </si>
  <si>
    <t>Juli</t>
  </si>
  <si>
    <t>Begane grondvloer bedrijfshal en kantoorgebouw</t>
  </si>
  <si>
    <t>1e verdiepingsvloer kantoorgebouw</t>
  </si>
  <si>
    <t>Dakvloer kantoorgebouw</t>
  </si>
  <si>
    <t>Dak bedrijfshal</t>
  </si>
  <si>
    <t>Houten opbouw kantoorgebouw</t>
  </si>
  <si>
    <t>Kozijnen</t>
  </si>
  <si>
    <t>Binnenwanden</t>
  </si>
  <si>
    <t xml:space="preserve">Afwerking buiten </t>
  </si>
  <si>
    <t>Afwerking binnen</t>
  </si>
  <si>
    <t xml:space="preserve">Bestrating </t>
  </si>
  <si>
    <t>Augustus</t>
  </si>
  <si>
    <t>September</t>
  </si>
  <si>
    <t>Onderbouwing bouwplaats</t>
  </si>
  <si>
    <t>Onderbouwing Fundering</t>
  </si>
  <si>
    <t>Poer 1</t>
  </si>
  <si>
    <t>Poer 2</t>
  </si>
  <si>
    <t>Poer 3</t>
  </si>
  <si>
    <t>Poer 4</t>
  </si>
  <si>
    <t>Heipalen 1</t>
  </si>
  <si>
    <t>Heipalen 2</t>
  </si>
  <si>
    <t>Grondwerk</t>
  </si>
  <si>
    <t>Uitgraven fundering / poeren</t>
  </si>
  <si>
    <t xml:space="preserve">Balkenfundering </t>
  </si>
  <si>
    <t>i.h.w. gestorte betonvloer</t>
  </si>
  <si>
    <t>PS-isolatie</t>
  </si>
  <si>
    <t>Beganegrondvloer kantoor</t>
  </si>
  <si>
    <t>Beganegrondvloer bedrijfshal</t>
  </si>
  <si>
    <t>Merk A</t>
  </si>
  <si>
    <t>Merk B</t>
  </si>
  <si>
    <t>Merk C</t>
  </si>
  <si>
    <t>Merk D</t>
  </si>
  <si>
    <t>Merk E</t>
  </si>
  <si>
    <t>Merk F</t>
  </si>
  <si>
    <t>Merk G</t>
  </si>
  <si>
    <t>Merk H</t>
  </si>
  <si>
    <t>Merk I</t>
  </si>
  <si>
    <t>totaal kozijnen</t>
  </si>
  <si>
    <t>Gevels kantoor</t>
  </si>
  <si>
    <t xml:space="preserve">Betonnen sandwichpaneel 1 </t>
  </si>
  <si>
    <t>Betonnen sandwichpaneel 2</t>
  </si>
  <si>
    <t>Linker- zijgevel</t>
  </si>
  <si>
    <t>Rechter- zijgevel</t>
  </si>
  <si>
    <t>Betonnen sandwichpaneel 3</t>
  </si>
  <si>
    <t>Betonnen sandwichpaneel 4</t>
  </si>
  <si>
    <t>Betonnen sandwichpaneel 5</t>
  </si>
  <si>
    <t>Betonnen sandwichpaneel 6</t>
  </si>
  <si>
    <t>Betonnen sandwichpaneel 7</t>
  </si>
  <si>
    <t>Betonnen sandwichpaneel 8</t>
  </si>
  <si>
    <t>Betonnen sandwichpaneel 9</t>
  </si>
  <si>
    <t>Gevels bedrijfshal</t>
  </si>
  <si>
    <t>Voorgevel</t>
  </si>
  <si>
    <t>Betonnen sandwichpaneel 10</t>
  </si>
  <si>
    <t>Betonnen sandwichpaneel 11</t>
  </si>
  <si>
    <t>Sandwichpaneel 1</t>
  </si>
  <si>
    <t>Sandwichpaneel 2</t>
  </si>
  <si>
    <t>Betonnen sandwichpaneel 12</t>
  </si>
  <si>
    <t>Betonnen sandwichpaneel 13</t>
  </si>
  <si>
    <t>Sandwichpaneel 3</t>
  </si>
  <si>
    <t>Betonnen sandwichpaneel 14</t>
  </si>
  <si>
    <t>Sandwichpaneel 4</t>
  </si>
  <si>
    <t>Achtergevel</t>
  </si>
  <si>
    <t>Betonnen sandwichpaneel 15</t>
  </si>
  <si>
    <t>Betonnen sandwichpaneel 16</t>
  </si>
  <si>
    <t>Betonnen sandwichpaneel 17</t>
  </si>
  <si>
    <t>1e verdiepingsvloer kantoor</t>
  </si>
  <si>
    <t>Kanaalplaatvloer 1</t>
  </si>
  <si>
    <t>Kanaalplaatvloer 2</t>
  </si>
  <si>
    <t>Kanaalplaatvloer 3</t>
  </si>
  <si>
    <t>Kanaalplaatvloer 4</t>
  </si>
  <si>
    <t>Cementdekvloer</t>
  </si>
  <si>
    <t>(Houten) afwerkvloer</t>
  </si>
  <si>
    <t>Dak kantoor</t>
  </si>
  <si>
    <t>Meewerkende druklaag</t>
  </si>
  <si>
    <t>PIR-afschotisolatie</t>
  </si>
  <si>
    <t>Draintegels</t>
  </si>
  <si>
    <t>Bitumen dakbedekking</t>
  </si>
  <si>
    <t xml:space="preserve">Dak bedrijfshal </t>
  </si>
  <si>
    <t>Stalen dakligger</t>
  </si>
  <si>
    <t xml:space="preserve">Stalen dakplaat </t>
  </si>
  <si>
    <t>Dampremmende laag</t>
  </si>
  <si>
    <t>PIR-dakisolatie</t>
  </si>
  <si>
    <t>PVC dakbedekking</t>
  </si>
  <si>
    <t>Wanden houten opbouw</t>
  </si>
  <si>
    <t xml:space="preserve">Houten gevelelementen </t>
  </si>
  <si>
    <t>Rachels</t>
  </si>
  <si>
    <t>OSB-plaat</t>
  </si>
  <si>
    <t xml:space="preserve">Waterkerende laag </t>
  </si>
  <si>
    <t>Stijle- en regelwerk</t>
  </si>
  <si>
    <t xml:space="preserve">Isolatie </t>
  </si>
  <si>
    <t xml:space="preserve">Dampremmende laag </t>
  </si>
  <si>
    <t>Fermacel</t>
  </si>
  <si>
    <t>Linker-zijgevel</t>
  </si>
  <si>
    <t xml:space="preserve">Rechter-zijgevel </t>
  </si>
  <si>
    <t>(min) Kozijnen</t>
  </si>
  <si>
    <t>Bruto Gevels</t>
  </si>
  <si>
    <t>Netto Gevels</t>
  </si>
  <si>
    <t>=</t>
  </si>
  <si>
    <t>H1</t>
  </si>
  <si>
    <t>H2</t>
  </si>
  <si>
    <t>P1</t>
  </si>
  <si>
    <t>P2</t>
  </si>
  <si>
    <t>P3</t>
  </si>
  <si>
    <t>P4</t>
  </si>
  <si>
    <t>Bouwlift</t>
  </si>
  <si>
    <t>Zwerfkasten</t>
  </si>
  <si>
    <t>Rolsteiger</t>
  </si>
  <si>
    <t>Rijplaten</t>
  </si>
  <si>
    <t>Onderbouwing Beganegrondvloer Kantoor</t>
  </si>
  <si>
    <t>Onderbouwing Beganegrondvloer Hal</t>
  </si>
  <si>
    <t>Onderbouwing 1e Verdieping Kantoor</t>
  </si>
  <si>
    <t>/</t>
  </si>
  <si>
    <t>Lengte</t>
  </si>
  <si>
    <t>Breedte</t>
  </si>
  <si>
    <t>Eenheid</t>
  </si>
  <si>
    <t>Aantal</t>
  </si>
  <si>
    <t xml:space="preserve">kanaalplaat </t>
  </si>
  <si>
    <t>we</t>
  </si>
  <si>
    <t>IPE ligger 550</t>
  </si>
  <si>
    <t>Onderbouwing Gevels Hal</t>
  </si>
  <si>
    <t>Onderbouwing Gevels Kantoor</t>
  </si>
  <si>
    <t>Paneel 1</t>
  </si>
  <si>
    <t>Paneel 2</t>
  </si>
  <si>
    <t>Paneel 3</t>
  </si>
  <si>
    <t>Paneel 4</t>
  </si>
  <si>
    <t>Paneel 5</t>
  </si>
  <si>
    <t>Paneel 6</t>
  </si>
  <si>
    <t>Paneel 7</t>
  </si>
  <si>
    <t>Paneel 8</t>
  </si>
  <si>
    <t>Paneel 9</t>
  </si>
  <si>
    <t>Paneel 10</t>
  </si>
  <si>
    <t>Paneel 11</t>
  </si>
  <si>
    <t>Paneel 12</t>
  </si>
  <si>
    <t>Paneel 13</t>
  </si>
  <si>
    <t>Paneel 14</t>
  </si>
  <si>
    <t>Paneel 16</t>
  </si>
  <si>
    <t>Paneel 15</t>
  </si>
  <si>
    <t>Paneel 17</t>
  </si>
  <si>
    <t>Onderbouwing Gevels Houten opbouw</t>
  </si>
  <si>
    <t>Onderbouwing Dak Houten opbouw</t>
  </si>
  <si>
    <t>Onderbouwing Dak Kantoor</t>
  </si>
  <si>
    <t>Onderbouwing Dak Hal</t>
  </si>
  <si>
    <t>Dak houten opbouw</t>
  </si>
  <si>
    <t>balklaag</t>
  </si>
  <si>
    <t>dakbeschot</t>
  </si>
  <si>
    <t xml:space="preserve">isolatie </t>
  </si>
  <si>
    <t>dakbedekking</t>
  </si>
  <si>
    <t>Onderbouwing kozijnen</t>
  </si>
  <si>
    <t>Oktober</t>
  </si>
  <si>
    <t>November</t>
  </si>
  <si>
    <t>Januari</t>
  </si>
  <si>
    <t>F1</t>
  </si>
  <si>
    <t>F2</t>
  </si>
  <si>
    <t>F3</t>
  </si>
  <si>
    <t>F4</t>
  </si>
  <si>
    <t>F5</t>
  </si>
  <si>
    <t>F6</t>
  </si>
  <si>
    <t>K1</t>
  </si>
  <si>
    <t>K2</t>
  </si>
  <si>
    <t>K3</t>
  </si>
  <si>
    <t>K4</t>
  </si>
  <si>
    <t>K5</t>
  </si>
  <si>
    <t>K6</t>
  </si>
  <si>
    <t>K7</t>
  </si>
  <si>
    <t>K8</t>
  </si>
  <si>
    <t>K9</t>
  </si>
  <si>
    <t>BS1</t>
  </si>
  <si>
    <t>BS2</t>
  </si>
  <si>
    <t>BS3</t>
  </si>
  <si>
    <t>BS4</t>
  </si>
  <si>
    <t>BS6</t>
  </si>
  <si>
    <t>BS7</t>
  </si>
  <si>
    <t>BS8</t>
  </si>
  <si>
    <t>BS9</t>
  </si>
  <si>
    <t>BS10</t>
  </si>
  <si>
    <t>BS11</t>
  </si>
  <si>
    <t>BS16</t>
  </si>
  <si>
    <t>BS12</t>
  </si>
  <si>
    <t>BS13</t>
  </si>
  <si>
    <t>BS14</t>
  </si>
  <si>
    <t>BS15</t>
  </si>
  <si>
    <t>BS17</t>
  </si>
  <si>
    <t>BS5</t>
  </si>
  <si>
    <t>HarmVos</t>
  </si>
  <si>
    <t>Docent</t>
  </si>
  <si>
    <t>Tjeu Smets</t>
  </si>
  <si>
    <t>Naam: Harm Vos</t>
  </si>
  <si>
    <t>Docent: Tjeu Smets</t>
  </si>
  <si>
    <t>Datum: 10-04-2024</t>
  </si>
  <si>
    <t>Harm 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</si>
</sst>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0.599963377788628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0070C0"/>
        <bgColor indexed="64"/>
      </patternFill>
    </fill>
  </fills>
  <borders count="86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5">
    <xf numFmtId="0" fontId="0" fillId="0" borderId="0" xfId="0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1" fillId="0" borderId="8" xfId="0" applyFont="1" applyBorder="1" applyAlignment="1">
      <alignment horizontal="center"/>
    </xf>
    <xf numFmtId="0" fontId="0" fillId="0" borderId="13" xfId="0" applyBorder="1"/>
    <xf numFmtId="0" fontId="0" fillId="0" borderId="14" xfId="0" applyBorder="1"/>
    <xf numFmtId="0" fontId="0" fillId="0" borderId="8" xfId="0" applyBorder="1" applyAlignment="1">
      <alignment horizontal="center"/>
    </xf>
    <xf numFmtId="0" fontId="0" fillId="0" borderId="15" xfId="0" applyBorder="1"/>
    <xf numFmtId="0" fontId="0" fillId="0" borderId="0" xfId="0" applyAlignment="1">
      <alignment horizontal="center"/>
    </xf>
    <xf numFmtId="0" fontId="0" fillId="2" borderId="2" xfId="0" applyFill="1" applyBorder="1"/>
    <xf numFmtId="0" fontId="1" fillId="2" borderId="3" xfId="0" applyFont="1" applyFill="1" applyBorder="1" applyAlignment="1">
      <alignment horizontal="center"/>
    </xf>
    <xf numFmtId="0" fontId="0" fillId="2" borderId="6" xfId="0" applyFill="1" applyBorder="1"/>
    <xf numFmtId="0" fontId="1" fillId="2" borderId="7" xfId="0" applyFont="1" applyFill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3" fillId="0" borderId="15" xfId="0" applyFont="1" applyBorder="1" applyAlignment="1">
      <alignment horizontal="left"/>
    </xf>
    <xf numFmtId="0" fontId="1" fillId="0" borderId="0" xfId="0" applyFont="1"/>
    <xf numFmtId="0" fontId="1" fillId="3" borderId="0" xfId="0" applyFont="1" applyFill="1"/>
    <xf numFmtId="0" fontId="1" fillId="0" borderId="1" xfId="0" applyFont="1" applyBorder="1" applyAlignment="1">
      <alignment horizontal="center"/>
    </xf>
    <xf numFmtId="0" fontId="3" fillId="0" borderId="15" xfId="0" quotePrefix="1" applyFont="1" applyBorder="1" applyAlignment="1">
      <alignment horizontal="left"/>
    </xf>
    <xf numFmtId="0" fontId="0" fillId="0" borderId="16" xfId="0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3" borderId="0" xfId="0" applyFill="1"/>
    <xf numFmtId="0" fontId="0" fillId="3" borderId="17" xfId="0" applyFill="1" applyBorder="1"/>
    <xf numFmtId="0" fontId="1" fillId="3" borderId="17" xfId="0" applyFont="1" applyFill="1" applyBorder="1"/>
    <xf numFmtId="0" fontId="0" fillId="3" borderId="17" xfId="0" applyFill="1" applyBorder="1" applyAlignment="1">
      <alignment horizontal="right"/>
    </xf>
    <xf numFmtId="0" fontId="1" fillId="3" borderId="17" xfId="0" applyFont="1" applyFill="1" applyBorder="1" applyAlignment="1">
      <alignment horizontal="right"/>
    </xf>
    <xf numFmtId="0" fontId="0" fillId="3" borderId="23" xfId="0" applyFill="1" applyBorder="1"/>
    <xf numFmtId="0" fontId="1" fillId="3" borderId="25" xfId="0" applyFont="1" applyFill="1" applyBorder="1" applyAlignment="1">
      <alignment horizontal="center"/>
    </xf>
    <xf numFmtId="0" fontId="1" fillId="3" borderId="19" xfId="0" applyFont="1" applyFill="1" applyBorder="1" applyAlignment="1">
      <alignment horizontal="center"/>
    </xf>
    <xf numFmtId="0" fontId="1" fillId="3" borderId="26" xfId="0" applyFont="1" applyFill="1" applyBorder="1" applyAlignment="1">
      <alignment horizontal="center"/>
    </xf>
    <xf numFmtId="0" fontId="1" fillId="3" borderId="1" xfId="0" applyFont="1" applyFill="1" applyBorder="1"/>
    <xf numFmtId="0" fontId="0" fillId="3" borderId="11" xfId="0" applyFill="1" applyBorder="1"/>
    <xf numFmtId="0" fontId="0" fillId="3" borderId="2" xfId="0" applyFill="1" applyBorder="1"/>
    <xf numFmtId="0" fontId="3" fillId="3" borderId="8" xfId="0" applyFont="1" applyFill="1" applyBorder="1"/>
    <xf numFmtId="0" fontId="0" fillId="3" borderId="9" xfId="0" applyFill="1" applyBorder="1"/>
    <xf numFmtId="0" fontId="1" fillId="3" borderId="5" xfId="0" applyFont="1" applyFill="1" applyBorder="1"/>
    <xf numFmtId="0" fontId="0" fillId="3" borderId="15" xfId="0" applyFill="1" applyBorder="1"/>
    <xf numFmtId="0" fontId="0" fillId="3" borderId="6" xfId="0" applyFill="1" applyBorder="1"/>
    <xf numFmtId="14" fontId="0" fillId="3" borderId="0" xfId="0" applyNumberFormat="1" applyFill="1" applyAlignment="1">
      <alignment horizontal="left"/>
    </xf>
    <xf numFmtId="0" fontId="1" fillId="3" borderId="19" xfId="0" applyFont="1" applyFill="1" applyBorder="1" applyAlignment="1">
      <alignment horizontal="left"/>
    </xf>
    <xf numFmtId="0" fontId="0" fillId="3" borderId="19" xfId="0" applyFill="1" applyBorder="1" applyAlignment="1">
      <alignment horizontal="left"/>
    </xf>
    <xf numFmtId="0" fontId="0" fillId="3" borderId="19" xfId="0" applyFill="1" applyBorder="1" applyAlignment="1">
      <alignment horizontal="center"/>
    </xf>
    <xf numFmtId="0" fontId="0" fillId="3" borderId="17" xfId="0" applyFill="1" applyBorder="1" applyAlignment="1">
      <alignment horizontal="left"/>
    </xf>
    <xf numFmtId="0" fontId="0" fillId="3" borderId="18" xfId="0" applyFill="1" applyBorder="1" applyAlignment="1">
      <alignment horizontal="left"/>
    </xf>
    <xf numFmtId="2" fontId="0" fillId="3" borderId="17" xfId="0" applyNumberFormat="1" applyFill="1" applyBorder="1" applyAlignment="1">
      <alignment horizontal="left"/>
    </xf>
    <xf numFmtId="0" fontId="0" fillId="3" borderId="23" xfId="0" applyFill="1" applyBorder="1" applyAlignment="1">
      <alignment horizontal="left"/>
    </xf>
    <xf numFmtId="0" fontId="0" fillId="3" borderId="21" xfId="0" applyFill="1" applyBorder="1" applyAlignment="1">
      <alignment horizontal="left"/>
    </xf>
    <xf numFmtId="0" fontId="5" fillId="3" borderId="17" xfId="0" applyFont="1" applyFill="1" applyBorder="1" applyAlignment="1">
      <alignment horizontal="left"/>
    </xf>
    <xf numFmtId="0" fontId="1" fillId="3" borderId="17" xfId="0" applyFont="1" applyFill="1" applyBorder="1" applyAlignment="1">
      <alignment horizontal="left"/>
    </xf>
    <xf numFmtId="0" fontId="0" fillId="3" borderId="24" xfId="0" applyFill="1" applyBorder="1" applyAlignment="1">
      <alignment horizontal="left"/>
    </xf>
    <xf numFmtId="0" fontId="0" fillId="3" borderId="20" xfId="0" applyFill="1" applyBorder="1" applyAlignment="1">
      <alignment horizontal="center"/>
    </xf>
    <xf numFmtId="0" fontId="0" fillId="3" borderId="22" xfId="0" applyFill="1" applyBorder="1" applyAlignment="1">
      <alignment horizontal="center"/>
    </xf>
    <xf numFmtId="0" fontId="0" fillId="3" borderId="26" xfId="0" applyFill="1" applyBorder="1" applyAlignment="1">
      <alignment horizontal="center"/>
    </xf>
    <xf numFmtId="2" fontId="0" fillId="3" borderId="19" xfId="0" applyNumberFormat="1" applyFill="1" applyBorder="1" applyAlignment="1">
      <alignment horizontal="left"/>
    </xf>
    <xf numFmtId="2" fontId="0" fillId="3" borderId="18" xfId="0" applyNumberFormat="1" applyFill="1" applyBorder="1" applyAlignment="1">
      <alignment horizontal="left"/>
    </xf>
    <xf numFmtId="2" fontId="0" fillId="3" borderId="21" xfId="0" applyNumberFormat="1" applyFill="1" applyBorder="1" applyAlignment="1">
      <alignment horizontal="left"/>
    </xf>
    <xf numFmtId="2" fontId="0" fillId="3" borderId="4" xfId="0" applyNumberFormat="1" applyFill="1" applyBorder="1" applyAlignment="1">
      <alignment horizontal="left"/>
    </xf>
    <xf numFmtId="2" fontId="0" fillId="3" borderId="26" xfId="0" applyNumberFormat="1" applyFill="1" applyBorder="1" applyAlignment="1">
      <alignment horizontal="left"/>
    </xf>
    <xf numFmtId="0" fontId="0" fillId="3" borderId="0" xfId="0" applyFill="1" applyAlignment="1">
      <alignment horizontal="left"/>
    </xf>
    <xf numFmtId="1" fontId="0" fillId="3" borderId="17" xfId="0" applyNumberFormat="1" applyFill="1" applyBorder="1" applyAlignment="1">
      <alignment horizontal="left"/>
    </xf>
    <xf numFmtId="0" fontId="0" fillId="0" borderId="33" xfId="0" applyBorder="1"/>
    <xf numFmtId="0" fontId="3" fillId="4" borderId="30" xfId="0" applyFont="1" applyFill="1" applyBorder="1"/>
    <xf numFmtId="0" fontId="0" fillId="4" borderId="31" xfId="0" applyFill="1" applyBorder="1"/>
    <xf numFmtId="0" fontId="0" fillId="4" borderId="32" xfId="0" applyFill="1" applyBorder="1"/>
    <xf numFmtId="0" fontId="3" fillId="4" borderId="35" xfId="0" applyFont="1" applyFill="1" applyBorder="1"/>
    <xf numFmtId="0" fontId="0" fillId="4" borderId="36" xfId="0" applyFill="1" applyBorder="1"/>
    <xf numFmtId="0" fontId="0" fillId="4" borderId="37" xfId="0" applyFill="1" applyBorder="1"/>
    <xf numFmtId="0" fontId="0" fillId="3" borderId="33" xfId="0" applyFill="1" applyBorder="1"/>
    <xf numFmtId="0" fontId="0" fillId="3" borderId="34" xfId="0" applyFill="1" applyBorder="1"/>
    <xf numFmtId="0" fontId="1" fillId="3" borderId="33" xfId="0" applyFont="1" applyFill="1" applyBorder="1"/>
    <xf numFmtId="0" fontId="0" fillId="3" borderId="0" xfId="0" applyFill="1" applyAlignment="1">
      <alignment horizontal="center"/>
    </xf>
    <xf numFmtId="0" fontId="1" fillId="3" borderId="34" xfId="0" applyFont="1" applyFill="1" applyBorder="1"/>
    <xf numFmtId="0" fontId="0" fillId="3" borderId="35" xfId="0" applyFill="1" applyBorder="1"/>
    <xf numFmtId="0" fontId="0" fillId="3" borderId="36" xfId="0" applyFill="1" applyBorder="1"/>
    <xf numFmtId="0" fontId="0" fillId="3" borderId="37" xfId="0" applyFill="1" applyBorder="1"/>
    <xf numFmtId="0" fontId="1" fillId="3" borderId="38" xfId="0" applyFont="1" applyFill="1" applyBorder="1"/>
    <xf numFmtId="0" fontId="0" fillId="3" borderId="38" xfId="0" applyFill="1" applyBorder="1" applyAlignment="1">
      <alignment horizontal="center"/>
    </xf>
    <xf numFmtId="0" fontId="1" fillId="3" borderId="39" xfId="0" applyFont="1" applyFill="1" applyBorder="1" applyAlignment="1">
      <alignment horizontal="left"/>
    </xf>
    <xf numFmtId="0" fontId="0" fillId="3" borderId="44" xfId="0" applyFill="1" applyBorder="1" applyAlignment="1">
      <alignment horizontal="left"/>
    </xf>
    <xf numFmtId="0" fontId="1" fillId="3" borderId="44" xfId="0" applyFont="1" applyFill="1" applyBorder="1" applyAlignment="1">
      <alignment horizontal="left"/>
    </xf>
    <xf numFmtId="0" fontId="1" fillId="3" borderId="44" xfId="0" applyFont="1" applyFill="1" applyBorder="1" applyAlignment="1">
      <alignment horizontal="right"/>
    </xf>
    <xf numFmtId="0" fontId="1" fillId="3" borderId="47" xfId="0" applyFont="1" applyFill="1" applyBorder="1"/>
    <xf numFmtId="0" fontId="0" fillId="3" borderId="25" xfId="0" applyFill="1" applyBorder="1" applyAlignment="1">
      <alignment horizontal="left"/>
    </xf>
    <xf numFmtId="0" fontId="0" fillId="3" borderId="45" xfId="0" applyFill="1" applyBorder="1" applyAlignment="1">
      <alignment horizontal="left"/>
    </xf>
    <xf numFmtId="0" fontId="0" fillId="3" borderId="19" xfId="0" applyFill="1" applyBorder="1" applyAlignment="1">
      <alignment horizontal="right"/>
    </xf>
    <xf numFmtId="0" fontId="0" fillId="3" borderId="46" xfId="0" applyFill="1" applyBorder="1"/>
    <xf numFmtId="0" fontId="0" fillId="3" borderId="20" xfId="0" applyFill="1" applyBorder="1" applyAlignment="1">
      <alignment horizontal="left"/>
    </xf>
    <xf numFmtId="0" fontId="0" fillId="3" borderId="40" xfId="0" applyFill="1" applyBorder="1" applyAlignment="1">
      <alignment horizontal="left"/>
    </xf>
    <xf numFmtId="0" fontId="0" fillId="3" borderId="42" xfId="0" applyFill="1" applyBorder="1"/>
    <xf numFmtId="0" fontId="0" fillId="3" borderId="39" xfId="0" applyFill="1" applyBorder="1"/>
    <xf numFmtId="0" fontId="0" fillId="3" borderId="17" xfId="0" applyFill="1" applyBorder="1" applyAlignment="1">
      <alignment horizontal="center"/>
    </xf>
    <xf numFmtId="0" fontId="0" fillId="3" borderId="21" xfId="0" applyFill="1" applyBorder="1"/>
    <xf numFmtId="0" fontId="0" fillId="3" borderId="20" xfId="0" applyFill="1" applyBorder="1"/>
    <xf numFmtId="0" fontId="0" fillId="3" borderId="22" xfId="0" applyFill="1" applyBorder="1"/>
    <xf numFmtId="0" fontId="0" fillId="3" borderId="23" xfId="0" applyFill="1" applyBorder="1" applyAlignment="1">
      <alignment horizontal="center"/>
    </xf>
    <xf numFmtId="0" fontId="0" fillId="3" borderId="24" xfId="0" applyFill="1" applyBorder="1"/>
    <xf numFmtId="0" fontId="1" fillId="3" borderId="44" xfId="0" applyFont="1" applyFill="1" applyBorder="1" applyAlignment="1">
      <alignment horizontal="center"/>
    </xf>
    <xf numFmtId="0" fontId="0" fillId="3" borderId="22" xfId="0" applyFill="1" applyBorder="1" applyAlignment="1">
      <alignment horizontal="left"/>
    </xf>
    <xf numFmtId="0" fontId="0" fillId="3" borderId="41" xfId="0" applyFill="1" applyBorder="1" applyAlignment="1">
      <alignment horizontal="left"/>
    </xf>
    <xf numFmtId="0" fontId="0" fillId="3" borderId="23" xfId="0" applyFill="1" applyBorder="1" applyAlignment="1">
      <alignment horizontal="right"/>
    </xf>
    <xf numFmtId="0" fontId="0" fillId="3" borderId="43" xfId="0" applyFill="1" applyBorder="1"/>
    <xf numFmtId="0" fontId="1" fillId="3" borderId="30" xfId="0" applyFont="1" applyFill="1" applyBorder="1"/>
    <xf numFmtId="1" fontId="0" fillId="3" borderId="19" xfId="0" applyNumberFormat="1" applyFill="1" applyBorder="1" applyAlignment="1">
      <alignment horizontal="right"/>
    </xf>
    <xf numFmtId="1" fontId="0" fillId="3" borderId="17" xfId="0" applyNumberFormat="1" applyFill="1" applyBorder="1" applyAlignment="1">
      <alignment horizontal="right"/>
    </xf>
    <xf numFmtId="0" fontId="0" fillId="3" borderId="48" xfId="0" applyFill="1" applyBorder="1" applyAlignment="1">
      <alignment horizontal="center"/>
    </xf>
    <xf numFmtId="0" fontId="0" fillId="3" borderId="49" xfId="0" applyFill="1" applyBorder="1" applyAlignment="1">
      <alignment horizontal="left"/>
    </xf>
    <xf numFmtId="0" fontId="1" fillId="3" borderId="21" xfId="0" applyFont="1" applyFill="1" applyBorder="1"/>
    <xf numFmtId="0" fontId="1" fillId="3" borderId="24" xfId="0" applyFont="1" applyFill="1" applyBorder="1"/>
    <xf numFmtId="0" fontId="0" fillId="3" borderId="18" xfId="0" applyFill="1" applyBorder="1" applyAlignment="1">
      <alignment horizontal="center"/>
    </xf>
    <xf numFmtId="0" fontId="0" fillId="3" borderId="19" xfId="0" applyFill="1" applyBorder="1"/>
    <xf numFmtId="0" fontId="1" fillId="3" borderId="26" xfId="0" applyFont="1" applyFill="1" applyBorder="1"/>
    <xf numFmtId="0" fontId="0" fillId="3" borderId="50" xfId="0" applyFill="1" applyBorder="1"/>
    <xf numFmtId="0" fontId="0" fillId="3" borderId="51" xfId="0" applyFill="1" applyBorder="1"/>
    <xf numFmtId="0" fontId="0" fillId="3" borderId="13" xfId="0" applyFill="1" applyBorder="1"/>
    <xf numFmtId="0" fontId="0" fillId="3" borderId="14" xfId="0" applyFill="1" applyBorder="1"/>
    <xf numFmtId="0" fontId="0" fillId="3" borderId="52" xfId="0" applyFill="1" applyBorder="1"/>
    <xf numFmtId="0" fontId="0" fillId="3" borderId="53" xfId="0" applyFill="1" applyBorder="1"/>
    <xf numFmtId="0" fontId="0" fillId="3" borderId="54" xfId="0" applyFill="1" applyBorder="1"/>
    <xf numFmtId="0" fontId="3" fillId="3" borderId="52" xfId="0" applyFont="1" applyFill="1" applyBorder="1"/>
    <xf numFmtId="0" fontId="3" fillId="4" borderId="20" xfId="0" applyFont="1" applyFill="1" applyBorder="1"/>
    <xf numFmtId="0" fontId="3" fillId="4" borderId="17" xfId="0" applyFont="1" applyFill="1" applyBorder="1"/>
    <xf numFmtId="0" fontId="3" fillId="4" borderId="22" xfId="0" applyFont="1" applyFill="1" applyBorder="1"/>
    <xf numFmtId="0" fontId="0" fillId="3" borderId="55" xfId="0" applyFill="1" applyBorder="1"/>
    <xf numFmtId="0" fontId="3" fillId="4" borderId="23" xfId="0" applyFont="1" applyFill="1" applyBorder="1"/>
    <xf numFmtId="0" fontId="0" fillId="5" borderId="10" xfId="0" applyFill="1" applyBorder="1"/>
    <xf numFmtId="0" fontId="0" fillId="5" borderId="11" xfId="0" applyFill="1" applyBorder="1"/>
    <xf numFmtId="0" fontId="0" fillId="5" borderId="12" xfId="0" applyFill="1" applyBorder="1"/>
    <xf numFmtId="0" fontId="0" fillId="5" borderId="13" xfId="0" applyFill="1" applyBorder="1"/>
    <xf numFmtId="0" fontId="0" fillId="5" borderId="14" xfId="0" applyFill="1" applyBorder="1"/>
    <xf numFmtId="0" fontId="0" fillId="3" borderId="18" xfId="0" applyFill="1" applyBorder="1"/>
    <xf numFmtId="0" fontId="0" fillId="3" borderId="56" xfId="0" applyFill="1" applyBorder="1" applyAlignment="1">
      <alignment horizontal="center"/>
    </xf>
    <xf numFmtId="0" fontId="0" fillId="3" borderId="57" xfId="0" applyFill="1" applyBorder="1" applyAlignment="1">
      <alignment horizontal="center"/>
    </xf>
    <xf numFmtId="0" fontId="0" fillId="4" borderId="0" xfId="0" applyFill="1"/>
    <xf numFmtId="0" fontId="3" fillId="4" borderId="33" xfId="0" applyFont="1" applyFill="1" applyBorder="1"/>
    <xf numFmtId="0" fontId="0" fillId="3" borderId="44" xfId="0" applyFill="1" applyBorder="1"/>
    <xf numFmtId="0" fontId="0" fillId="3" borderId="58" xfId="0" applyFill="1" applyBorder="1"/>
    <xf numFmtId="0" fontId="0" fillId="3" borderId="59" xfId="0" applyFill="1" applyBorder="1"/>
    <xf numFmtId="0" fontId="0" fillId="3" borderId="60" xfId="0" applyFill="1" applyBorder="1"/>
    <xf numFmtId="0" fontId="0" fillId="3" borderId="61" xfId="0" applyFill="1" applyBorder="1"/>
    <xf numFmtId="0" fontId="0" fillId="3" borderId="62" xfId="0" applyFill="1" applyBorder="1"/>
    <xf numFmtId="0" fontId="0" fillId="3" borderId="63" xfId="0" applyFill="1" applyBorder="1"/>
    <xf numFmtId="0" fontId="1" fillId="3" borderId="61" xfId="0" applyFont="1" applyFill="1" applyBorder="1" applyAlignment="1">
      <alignment horizontal="left"/>
    </xf>
    <xf numFmtId="0" fontId="0" fillId="3" borderId="33" xfId="0" applyFill="1" applyBorder="1" applyAlignment="1">
      <alignment horizontal="left"/>
    </xf>
    <xf numFmtId="0" fontId="0" fillId="3" borderId="64" xfId="0" applyFill="1" applyBorder="1"/>
    <xf numFmtId="0" fontId="0" fillId="3" borderId="65" xfId="0" applyFill="1" applyBorder="1" applyAlignment="1">
      <alignment horizontal="left"/>
    </xf>
    <xf numFmtId="0" fontId="0" fillId="3" borderId="48" xfId="0" applyFill="1" applyBorder="1"/>
    <xf numFmtId="0" fontId="0" fillId="3" borderId="63" xfId="0" applyFill="1" applyBorder="1" applyAlignment="1">
      <alignment horizontal="left"/>
    </xf>
    <xf numFmtId="0" fontId="1" fillId="0" borderId="66" xfId="0" applyFont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9" xfId="0" applyBorder="1"/>
    <xf numFmtId="0" fontId="0" fillId="0" borderId="67" xfId="0" applyBorder="1"/>
    <xf numFmtId="0" fontId="1" fillId="0" borderId="68" xfId="0" applyFont="1" applyBorder="1" applyAlignment="1">
      <alignment horizontal="center"/>
    </xf>
    <xf numFmtId="0" fontId="1" fillId="0" borderId="69" xfId="0" applyFont="1" applyBorder="1" applyAlignment="1">
      <alignment horizontal="center"/>
    </xf>
    <xf numFmtId="0" fontId="0" fillId="6" borderId="13" xfId="0" applyFill="1" applyBorder="1"/>
    <xf numFmtId="0" fontId="0" fillId="6" borderId="14" xfId="0" applyFill="1" applyBorder="1"/>
    <xf numFmtId="0" fontId="0" fillId="2" borderId="4" xfId="0" applyFill="1" applyBorder="1" applyAlignment="1">
      <alignment horizontal="center"/>
    </xf>
    <xf numFmtId="14" fontId="0" fillId="2" borderId="27" xfId="0" applyNumberFormat="1" applyFill="1" applyBorder="1" applyAlignment="1">
      <alignment horizontal="center"/>
    </xf>
    <xf numFmtId="14" fontId="0" fillId="2" borderId="28" xfId="0" applyNumberFormat="1" applyFill="1" applyBorder="1" applyAlignment="1">
      <alignment horizontal="center"/>
    </xf>
    <xf numFmtId="14" fontId="0" fillId="2" borderId="29" xfId="0" applyNumberFormat="1" applyFill="1" applyBorder="1" applyAlignment="1">
      <alignment horizontal="center"/>
    </xf>
    <xf numFmtId="0" fontId="0" fillId="0" borderId="30" xfId="0" applyBorder="1"/>
    <xf numFmtId="0" fontId="0" fillId="0" borderId="31" xfId="0" applyBorder="1"/>
    <xf numFmtId="0" fontId="2" fillId="0" borderId="71" xfId="0" applyFont="1" applyBorder="1" applyAlignment="1">
      <alignment horizontal="left"/>
    </xf>
    <xf numFmtId="0" fontId="0" fillId="0" borderId="32" xfId="0" applyBorder="1"/>
    <xf numFmtId="0" fontId="0" fillId="0" borderId="72" xfId="0" applyBorder="1"/>
    <xf numFmtId="0" fontId="0" fillId="0" borderId="73" xfId="0" applyBorder="1"/>
    <xf numFmtId="0" fontId="0" fillId="2" borderId="74" xfId="0" applyFill="1" applyBorder="1"/>
    <xf numFmtId="0" fontId="0" fillId="2" borderId="75" xfId="0" applyFill="1" applyBorder="1" applyAlignment="1">
      <alignment horizontal="center"/>
    </xf>
    <xf numFmtId="0" fontId="1" fillId="2" borderId="72" xfId="0" applyFont="1" applyFill="1" applyBorder="1"/>
    <xf numFmtId="14" fontId="0" fillId="2" borderId="76" xfId="0" applyNumberFormat="1" applyFill="1" applyBorder="1" applyAlignment="1">
      <alignment horizontal="center"/>
    </xf>
    <xf numFmtId="0" fontId="1" fillId="3" borderId="0" xfId="0" applyFont="1" applyFill="1" applyBorder="1"/>
    <xf numFmtId="0" fontId="0" fillId="0" borderId="77" xfId="0" applyBorder="1"/>
    <xf numFmtId="0" fontId="0" fillId="0" borderId="0" xfId="0" applyBorder="1"/>
    <xf numFmtId="0" fontId="0" fillId="5" borderId="0" xfId="0" applyFill="1" applyBorder="1"/>
    <xf numFmtId="0" fontId="0" fillId="0" borderId="34" xfId="0" applyBorder="1"/>
    <xf numFmtId="0" fontId="0" fillId="6" borderId="0" xfId="0" applyFill="1" applyBorder="1"/>
    <xf numFmtId="0" fontId="0" fillId="0" borderId="35" xfId="0" applyBorder="1"/>
    <xf numFmtId="0" fontId="0" fillId="0" borderId="36" xfId="0" applyBorder="1"/>
    <xf numFmtId="0" fontId="0" fillId="0" borderId="78" xfId="0" applyBorder="1" applyAlignment="1">
      <alignment horizontal="center"/>
    </xf>
    <xf numFmtId="0" fontId="0" fillId="0" borderId="49" xfId="0" applyBorder="1"/>
    <xf numFmtId="0" fontId="0" fillId="0" borderId="55" xfId="0" applyBorder="1"/>
    <xf numFmtId="0" fontId="0" fillId="5" borderId="49" xfId="0" applyFill="1" applyBorder="1"/>
    <xf numFmtId="0" fontId="0" fillId="5" borderId="36" xfId="0" applyFill="1" applyBorder="1"/>
    <xf numFmtId="0" fontId="0" fillId="5" borderId="55" xfId="0" applyFill="1" applyBorder="1"/>
    <xf numFmtId="0" fontId="0" fillId="0" borderId="37" xfId="0" applyBorder="1"/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0" fontId="0" fillId="6" borderId="49" xfId="0" applyFill="1" applyBorder="1"/>
    <xf numFmtId="0" fontId="0" fillId="6" borderId="36" xfId="0" applyFill="1" applyBorder="1"/>
    <xf numFmtId="0" fontId="0" fillId="6" borderId="55" xfId="0" applyFill="1" applyBorder="1"/>
    <xf numFmtId="0" fontId="0" fillId="0" borderId="26" xfId="0" applyBorder="1"/>
    <xf numFmtId="0" fontId="0" fillId="0" borderId="21" xfId="0" applyBorder="1" applyAlignment="1">
      <alignment horizontal="center"/>
    </xf>
    <xf numFmtId="0" fontId="0" fillId="0" borderId="79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80" xfId="0" applyBorder="1"/>
    <xf numFmtId="0" fontId="1" fillId="0" borderId="81" xfId="0" applyFont="1" applyBorder="1"/>
    <xf numFmtId="0" fontId="0" fillId="0" borderId="81" xfId="0" applyBorder="1"/>
    <xf numFmtId="0" fontId="0" fillId="0" borderId="82" xfId="0" applyBorder="1"/>
    <xf numFmtId="0" fontId="0" fillId="0" borderId="70" xfId="0" applyBorder="1"/>
    <xf numFmtId="0" fontId="0" fillId="0" borderId="83" xfId="0" applyBorder="1"/>
    <xf numFmtId="0" fontId="0" fillId="0" borderId="84" xfId="0" applyBorder="1"/>
    <xf numFmtId="0" fontId="0" fillId="0" borderId="84" xfId="0" applyBorder="1" applyAlignment="1">
      <alignment horizontal="center"/>
    </xf>
    <xf numFmtId="0" fontId="0" fillId="0" borderId="85" xfId="0" applyBorder="1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image" Target="../media/image37.png"/><Relationship Id="rId3" Type="http://schemas.openxmlformats.org/officeDocument/2006/relationships/image" Target="../media/image32.png"/><Relationship Id="rId7" Type="http://schemas.openxmlformats.org/officeDocument/2006/relationships/image" Target="../media/image36.png"/><Relationship Id="rId2" Type="http://schemas.openxmlformats.org/officeDocument/2006/relationships/image" Target="../media/image31.png"/><Relationship Id="rId1" Type="http://schemas.openxmlformats.org/officeDocument/2006/relationships/image" Target="../media/image30.png"/><Relationship Id="rId6" Type="http://schemas.openxmlformats.org/officeDocument/2006/relationships/image" Target="../media/image35.png"/><Relationship Id="rId11" Type="http://schemas.openxmlformats.org/officeDocument/2006/relationships/image" Target="../media/image40.png"/><Relationship Id="rId5" Type="http://schemas.openxmlformats.org/officeDocument/2006/relationships/image" Target="../media/image34.png"/><Relationship Id="rId10" Type="http://schemas.openxmlformats.org/officeDocument/2006/relationships/image" Target="../media/image39.png"/><Relationship Id="rId4" Type="http://schemas.openxmlformats.org/officeDocument/2006/relationships/image" Target="../media/image33.png"/><Relationship Id="rId9" Type="http://schemas.openxmlformats.org/officeDocument/2006/relationships/image" Target="../media/image38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google.nl/imgres?imgurl=https%3A%2F%2Fdivetro.nl%2Fwp-content%2Fuploads%2F2015%2F04%2FKoning-Willem-I-College.jpg&amp;imgrefurl=https%3A%2F%2Fdivetro.nl%2Fkoning-willem-i-college-kiest-voor-divetro-en-peoples-republic%2F&amp;docid=jGA4fL8ivIq2tM&amp;tbnid=NDp10ZAM1NUEMM%3A&amp;vet=10ahUKEwiNrN6DkvzlAhVOsKQKHZpwDxMQMwhMKAMwAw..i&amp;w=600&amp;h=800&amp;bih=1437&amp;biw=2954&amp;q=kw1c%20logo&amp;ved=0ahUKEwiNrN6DkvzlAhVOsKQKHZpwDxMQMwhMKAMwAw&amp;iact=mrc&amp;uact=8" TargetMode="External"/><Relationship Id="rId1" Type="http://schemas.openxmlformats.org/officeDocument/2006/relationships/hyperlink" Target="https://www.google.nl/imgres?imgurl=https%3A%2F%2Flookaside.fbsbx.com%2Flookaside%2Fcrawler%2Fmedia%2F%3Fmedia_id%3D196156023742124&amp;imgrefurl=https%3A%2F%2Fwww.facebook.com%2FKoningWillemICollege%2F&amp;docid=8t5xYV5OtV1prM&amp;tbnid=p-GXLa7ZimEVdM%3A&amp;vet=10ahUKEwiNrN6DkvzlAhVOsKQKHZpwDxMQMwhOKAUwBQ..i&amp;w=960&amp;h=960&amp;bih=1437&amp;biw=2954&amp;q=kw1c%20logo&amp;ved=0ahUKEwiNrN6DkvzlAhVOsKQKHZpwDxMQMwhOKAUwBQ&amp;iact=mrc&amp;uact=8" TargetMode="Externa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google.nl/imgres?imgurl=https%3A%2F%2Fdivetro.nl%2Fwp-content%2Fuploads%2F2015%2F04%2FKoning-Willem-I-College.jpg&amp;imgrefurl=https%3A%2F%2Fdivetro.nl%2Fkoning-willem-i-college-kiest-voor-divetro-en-peoples-republic%2F&amp;docid=jGA4fL8ivIq2tM&amp;tbnid=NDp10ZAM1NUEMM%3A&amp;vet=10ahUKEwiNrN6DkvzlAhVOsKQKHZpwDxMQMwhMKAMwAw..i&amp;w=600&amp;h=800&amp;bih=1437&amp;biw=2954&amp;q=kw1c%20logo&amp;ved=0ahUKEwiNrN6DkvzlAhVOsKQKHZpwDxMQMwhMKAMwAw&amp;iact=mrc&amp;uact=8" TargetMode="External"/><Relationship Id="rId2" Type="http://schemas.openxmlformats.org/officeDocument/2006/relationships/hyperlink" Target="https://www.google.nl/url?sa=i&amp;rct=j&amp;q=&amp;esrc=s&amp;source=images&amp;cd=&amp;cad=rja&amp;uact=8&amp;ved=2ahUKEwib-JyIkvzlAhWSKFAKHYZqDBMQjRx6BAgBEAQ&amp;url=%2Furl%3Fsa%3Di%26rct%3Dj%26q%3D%26esrc%3Ds%26source%3Dimages%26cd%3D%26ved%3D2ahUKEwiOubqEkvzlAhXIZFAKHe_8DiYQjRx6BAgBEAQ%26url%3Dhttps%253A%252F%252Fwww.facebook.com%252FKoningWillemICollege%252F%26psig%3DAOvVaw0Sn8lffRfP2flnnXZEaNue%26ust%3D1574454452244418&amp;psig=AOvVaw0Sn8lffRfP2flnnXZEaNue&amp;ust=1574454452244418" TargetMode="External"/><Relationship Id="rId1" Type="http://schemas.openxmlformats.org/officeDocument/2006/relationships/hyperlink" Target="https://www.google.nl/imgres?imgurl=https%3A%2F%2Flookaside.fbsbx.com%2Flookaside%2Fcrawler%2Fmedia%2F%3Fmedia_id%3D196156023742124&amp;imgrefurl=https%3A%2F%2Fwww.facebook.com%2FKoningWillemICollege%2F&amp;docid=8t5xYV5OtV1prM&amp;tbnid=p-GXLa7ZimEVdM%3A&amp;vet=10ahUKEwiNrN6DkvzlAhVOsKQKHZpwDxMQMwhOKAUwBQ..i&amp;w=960&amp;h=960&amp;bih=1437&amp;biw=2954&amp;q=kw1c%20logo&amp;ved=0ahUKEwiNrN6DkvzlAhVOsKQKHZpwDxMQMwhOKAUwBQ&amp;iact=mrc&amp;uact=8" TargetMode="External"/><Relationship Id="rId5" Type="http://schemas.openxmlformats.org/officeDocument/2006/relationships/image" Target="../media/image2.jpeg"/><Relationship Id="rId4" Type="http://schemas.openxmlformats.org/officeDocument/2006/relationships/hyperlink" Target="https://www.google.nl/imgres?imgurl=https%3A%2F%2Fwww.studers.nl%2Fimage%2FKoning-Willem-1-College.jpg&amp;imgrefurl=https%3A%2F%2Fwww.studers.nl%2Finstelling%2Fkoning-willem-i-college&amp;docid=ut0tMr26I5UIwM&amp;tbnid=ZFWVQqDOGwdL3M%3A&amp;vet=10ahUKEwiNrN6DkvzlAhVOsKQKHZpwDxMQMwhPKAYwBg..i&amp;w=400&amp;h=358&amp;bih=1437&amp;biw=2954&amp;q=kw1c%20logo&amp;ved=0ahUKEwiNrN6DkvzlAhVOsKQKHZpwDxMQMwhPKAYwBg&amp;iact=mrc&amp;uact=8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7.png"/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.png"/><Relationship Id="rId1" Type="http://schemas.openxmlformats.org/officeDocument/2006/relationships/image" Target="../media/image9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png"/><Relationship Id="rId2" Type="http://schemas.openxmlformats.org/officeDocument/2006/relationships/image" Target="../media/image12.png"/><Relationship Id="rId1" Type="http://schemas.openxmlformats.org/officeDocument/2006/relationships/image" Target="../media/image11.png"/><Relationship Id="rId6" Type="http://schemas.openxmlformats.org/officeDocument/2006/relationships/image" Target="../media/image16.png"/><Relationship Id="rId5" Type="http://schemas.openxmlformats.org/officeDocument/2006/relationships/image" Target="../media/image15.png"/><Relationship Id="rId4" Type="http://schemas.openxmlformats.org/officeDocument/2006/relationships/image" Target="../media/image14.png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image" Target="../media/image24.png"/><Relationship Id="rId13" Type="http://schemas.openxmlformats.org/officeDocument/2006/relationships/image" Target="../media/image29.png"/><Relationship Id="rId3" Type="http://schemas.openxmlformats.org/officeDocument/2006/relationships/image" Target="../media/image19.png"/><Relationship Id="rId7" Type="http://schemas.openxmlformats.org/officeDocument/2006/relationships/image" Target="../media/image23.png"/><Relationship Id="rId12" Type="http://schemas.openxmlformats.org/officeDocument/2006/relationships/image" Target="../media/image28.png"/><Relationship Id="rId2" Type="http://schemas.openxmlformats.org/officeDocument/2006/relationships/image" Target="../media/image18.png"/><Relationship Id="rId1" Type="http://schemas.openxmlformats.org/officeDocument/2006/relationships/image" Target="../media/image17.png"/><Relationship Id="rId6" Type="http://schemas.openxmlformats.org/officeDocument/2006/relationships/image" Target="../media/image22.png"/><Relationship Id="rId11" Type="http://schemas.openxmlformats.org/officeDocument/2006/relationships/image" Target="../media/image27.png"/><Relationship Id="rId5" Type="http://schemas.openxmlformats.org/officeDocument/2006/relationships/image" Target="../media/image21.png"/><Relationship Id="rId10" Type="http://schemas.openxmlformats.org/officeDocument/2006/relationships/image" Target="../media/image26.png"/><Relationship Id="rId4" Type="http://schemas.openxmlformats.org/officeDocument/2006/relationships/image" Target="../media/image20.png"/><Relationship Id="rId9" Type="http://schemas.openxmlformats.org/officeDocument/2006/relationships/image" Target="../media/image2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146124</xdr:colOff>
      <xdr:row>6</xdr:row>
      <xdr:rowOff>68132</xdr:rowOff>
    </xdr:from>
    <xdr:to>
      <xdr:col>2</xdr:col>
      <xdr:colOff>443304</xdr:colOff>
      <xdr:row>7</xdr:row>
      <xdr:rowOff>269838</xdr:rowOff>
    </xdr:to>
    <xdr:pic>
      <xdr:nvPicPr>
        <xdr:cNvPr id="2" name="Afbeelding 1" descr="Koning Willem I College - Home | Facebook">
          <a:extLst>
            <a:ext uri="{FF2B5EF4-FFF2-40B4-BE49-F238E27FC236}">
              <a16:creationId xmlns:a16="http://schemas.microsoft.com/office/drawing/2014/main" id="{470268B3-A126-4BBC-890F-201BC6D639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0242" y="1222338"/>
          <a:ext cx="521297" cy="5378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144</xdr:col>
      <xdr:colOff>40343</xdr:colOff>
      <xdr:row>22</xdr:row>
      <xdr:rowOff>58270</xdr:rowOff>
    </xdr:from>
    <xdr:to>
      <xdr:col>148</xdr:col>
      <xdr:colOff>67236</xdr:colOff>
      <xdr:row>27</xdr:row>
      <xdr:rowOff>112058</xdr:rowOff>
    </xdr:to>
    <xdr:sp macro="" textlink="">
      <xdr:nvSpPr>
        <xdr:cNvPr id="3" name="Tekstvak 2">
          <a:extLst>
            <a:ext uri="{FF2B5EF4-FFF2-40B4-BE49-F238E27FC236}">
              <a16:creationId xmlns:a16="http://schemas.microsoft.com/office/drawing/2014/main" id="{9AA050D1-F0CD-8140-4BD7-6C7C48237BAB}"/>
            </a:ext>
          </a:extLst>
        </xdr:cNvPr>
        <xdr:cNvSpPr txBox="1"/>
      </xdr:nvSpPr>
      <xdr:spPr>
        <a:xfrm rot="16200000">
          <a:off x="14002871" y="4607859"/>
          <a:ext cx="950259" cy="3137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1400"/>
            <a:t>Vakantie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484910</xdr:colOff>
      <xdr:row>7</xdr:row>
      <xdr:rowOff>55419</xdr:rowOff>
    </xdr:from>
    <xdr:to>
      <xdr:col>17</xdr:col>
      <xdr:colOff>410738</xdr:colOff>
      <xdr:row>11</xdr:row>
      <xdr:rowOff>150394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ACC6E0D2-B87A-67CB-0603-A53D3CC57A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2910" y="1510146"/>
          <a:ext cx="7407282" cy="815411"/>
        </a:xfrm>
        <a:prstGeom prst="rect">
          <a:avLst/>
        </a:prstGeom>
      </xdr:spPr>
    </xdr:pic>
    <xdr:clientData/>
  </xdr:twoCellAnchor>
  <xdr:twoCellAnchor editAs="oneCell">
    <xdr:from>
      <xdr:col>2</xdr:col>
      <xdr:colOff>221672</xdr:colOff>
      <xdr:row>7</xdr:row>
      <xdr:rowOff>55417</xdr:rowOff>
    </xdr:from>
    <xdr:to>
      <xdr:col>5</xdr:col>
      <xdr:colOff>318655</xdr:colOff>
      <xdr:row>11</xdr:row>
      <xdr:rowOff>138546</xdr:rowOff>
    </xdr:to>
    <xdr:pic>
      <xdr:nvPicPr>
        <xdr:cNvPr id="5" name="Afbeelding 4">
          <a:extLst>
            <a:ext uri="{FF2B5EF4-FFF2-40B4-BE49-F238E27FC236}">
              <a16:creationId xmlns:a16="http://schemas.microsoft.com/office/drawing/2014/main" id="{0AA73478-2E17-39B8-50AD-46AD7EAC0E1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10322" t="1" b="-1407"/>
        <a:stretch/>
      </xdr:blipFill>
      <xdr:spPr>
        <a:xfrm>
          <a:off x="1440872" y="1510144"/>
          <a:ext cx="1925783" cy="803565"/>
        </a:xfrm>
        <a:prstGeom prst="rect">
          <a:avLst/>
        </a:prstGeom>
      </xdr:spPr>
    </xdr:pic>
    <xdr:clientData/>
  </xdr:twoCellAnchor>
  <xdr:twoCellAnchor editAs="oneCell">
    <xdr:from>
      <xdr:col>18</xdr:col>
      <xdr:colOff>124692</xdr:colOff>
      <xdr:row>7</xdr:row>
      <xdr:rowOff>55420</xdr:rowOff>
    </xdr:from>
    <xdr:to>
      <xdr:col>20</xdr:col>
      <xdr:colOff>27710</xdr:colOff>
      <xdr:row>11</xdr:row>
      <xdr:rowOff>155210</xdr:rowOff>
    </xdr:to>
    <xdr:pic>
      <xdr:nvPicPr>
        <xdr:cNvPr id="6" name="Afbeelding 5">
          <a:extLst>
            <a:ext uri="{FF2B5EF4-FFF2-40B4-BE49-F238E27FC236}">
              <a16:creationId xmlns:a16="http://schemas.microsoft.com/office/drawing/2014/main" id="{DD2C3DBA-8ED9-2159-73AE-413979FC3C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097492" y="1510147"/>
          <a:ext cx="1122218" cy="820226"/>
        </a:xfrm>
        <a:prstGeom prst="rect">
          <a:avLst/>
        </a:prstGeom>
      </xdr:spPr>
    </xdr:pic>
    <xdr:clientData/>
  </xdr:twoCellAnchor>
  <xdr:twoCellAnchor>
    <xdr:from>
      <xdr:col>5</xdr:col>
      <xdr:colOff>498764</xdr:colOff>
      <xdr:row>12</xdr:row>
      <xdr:rowOff>24804</xdr:rowOff>
    </xdr:from>
    <xdr:to>
      <xdr:col>17</xdr:col>
      <xdr:colOff>429492</xdr:colOff>
      <xdr:row>14</xdr:row>
      <xdr:rowOff>110836</xdr:rowOff>
    </xdr:to>
    <xdr:grpSp>
      <xdr:nvGrpSpPr>
        <xdr:cNvPr id="7" name="Groep 6">
          <a:extLst>
            <a:ext uri="{FF2B5EF4-FFF2-40B4-BE49-F238E27FC236}">
              <a16:creationId xmlns:a16="http://schemas.microsoft.com/office/drawing/2014/main" id="{5A3775AC-6772-4F14-89B4-17A8E89EBEAC}"/>
            </a:ext>
          </a:extLst>
        </xdr:cNvPr>
        <xdr:cNvGrpSpPr/>
      </xdr:nvGrpSpPr>
      <xdr:grpSpPr>
        <a:xfrm>
          <a:off x="3598719" y="2501304"/>
          <a:ext cx="7325591" cy="467032"/>
          <a:chOff x="21757341" y="2077614"/>
          <a:chExt cx="2239128" cy="312889"/>
        </a:xfrm>
      </xdr:grpSpPr>
      <xdr:cxnSp macro="">
        <xdr:nvCxnSpPr>
          <xdr:cNvPr id="8" name="Rechte verbindingslijn 7">
            <a:extLst>
              <a:ext uri="{FF2B5EF4-FFF2-40B4-BE49-F238E27FC236}">
                <a16:creationId xmlns:a16="http://schemas.microsoft.com/office/drawing/2014/main" id="{3A766BA8-9DAB-D4CB-042A-AF78622A012C}"/>
              </a:ext>
            </a:extLst>
          </xdr:cNvPr>
          <xdr:cNvCxnSpPr/>
        </xdr:nvCxnSpPr>
        <xdr:spPr>
          <a:xfrm flipV="1">
            <a:off x="21765405" y="2286000"/>
            <a:ext cx="2222355" cy="5342"/>
          </a:xfrm>
          <a:prstGeom prst="line">
            <a:avLst/>
          </a:prstGeom>
        </xdr:spPr>
        <xdr:style>
          <a:lnRef idx="3">
            <a:schemeClr val="dk1"/>
          </a:lnRef>
          <a:fillRef idx="0">
            <a:schemeClr val="dk1"/>
          </a:fillRef>
          <a:effectRef idx="2">
            <a:schemeClr val="dk1"/>
          </a:effectRef>
          <a:fontRef idx="minor">
            <a:schemeClr val="tx1"/>
          </a:fontRef>
        </xdr:style>
      </xdr:cxnSp>
      <xdr:cxnSp macro="">
        <xdr:nvCxnSpPr>
          <xdr:cNvPr id="9" name="Rechte verbindingslijn 8">
            <a:extLst>
              <a:ext uri="{FF2B5EF4-FFF2-40B4-BE49-F238E27FC236}">
                <a16:creationId xmlns:a16="http://schemas.microsoft.com/office/drawing/2014/main" id="{79710F9A-6771-BDD2-3962-AA84DE823F25}"/>
              </a:ext>
            </a:extLst>
          </xdr:cNvPr>
          <xdr:cNvCxnSpPr/>
        </xdr:nvCxnSpPr>
        <xdr:spPr>
          <a:xfrm>
            <a:off x="21757341" y="2203525"/>
            <a:ext cx="1025" cy="186978"/>
          </a:xfrm>
          <a:prstGeom prst="line">
            <a:avLst/>
          </a:prstGeom>
        </xdr:spPr>
        <xdr:style>
          <a:lnRef idx="3">
            <a:schemeClr val="dk1"/>
          </a:lnRef>
          <a:fillRef idx="0">
            <a:schemeClr val="dk1"/>
          </a:fillRef>
          <a:effectRef idx="2">
            <a:schemeClr val="dk1"/>
          </a:effectRef>
          <a:fontRef idx="minor">
            <a:schemeClr val="tx1"/>
          </a:fontRef>
        </xdr:style>
      </xdr:cxnSp>
      <xdr:cxnSp macro="">
        <xdr:nvCxnSpPr>
          <xdr:cNvPr id="10" name="Rechte verbindingslijn 9">
            <a:extLst>
              <a:ext uri="{FF2B5EF4-FFF2-40B4-BE49-F238E27FC236}">
                <a16:creationId xmlns:a16="http://schemas.microsoft.com/office/drawing/2014/main" id="{95042ED7-8423-CA80-4998-17CD88F9ECDB}"/>
              </a:ext>
            </a:extLst>
          </xdr:cNvPr>
          <xdr:cNvCxnSpPr/>
        </xdr:nvCxnSpPr>
        <xdr:spPr>
          <a:xfrm>
            <a:off x="23995444" y="2190462"/>
            <a:ext cx="1025" cy="186978"/>
          </a:xfrm>
          <a:prstGeom prst="line">
            <a:avLst/>
          </a:prstGeom>
        </xdr:spPr>
        <xdr:style>
          <a:lnRef idx="3">
            <a:schemeClr val="dk1"/>
          </a:lnRef>
          <a:fillRef idx="0">
            <a:schemeClr val="dk1"/>
          </a:fillRef>
          <a:effectRef idx="2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11" name="Tekstvak 10">
            <a:extLst>
              <a:ext uri="{FF2B5EF4-FFF2-40B4-BE49-F238E27FC236}">
                <a16:creationId xmlns:a16="http://schemas.microsoft.com/office/drawing/2014/main" id="{3D4E2532-4ABF-5A22-2EFE-D6A2C4C83545}"/>
              </a:ext>
            </a:extLst>
          </xdr:cNvPr>
          <xdr:cNvSpPr txBox="1"/>
        </xdr:nvSpPr>
        <xdr:spPr>
          <a:xfrm>
            <a:off x="22781428" y="2077614"/>
            <a:ext cx="661852" cy="23077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nl-NL" sz="1100" b="1" baseline="0"/>
              <a:t>19,57 m</a:t>
            </a:r>
            <a:endParaRPr lang="nl-NL" sz="1100" b="1"/>
          </a:p>
        </xdr:txBody>
      </xdr:sp>
    </xdr:grpSp>
    <xdr:clientData/>
  </xdr:twoCellAnchor>
  <xdr:twoCellAnchor>
    <xdr:from>
      <xdr:col>20</xdr:col>
      <xdr:colOff>94160</xdr:colOff>
      <xdr:row>7</xdr:row>
      <xdr:rowOff>69272</xdr:rowOff>
    </xdr:from>
    <xdr:to>
      <xdr:col>20</xdr:col>
      <xdr:colOff>512617</xdr:colOff>
      <xdr:row>11</xdr:row>
      <xdr:rowOff>124691</xdr:rowOff>
    </xdr:to>
    <xdr:grpSp>
      <xdr:nvGrpSpPr>
        <xdr:cNvPr id="12" name="Groep 11">
          <a:extLst>
            <a:ext uri="{FF2B5EF4-FFF2-40B4-BE49-F238E27FC236}">
              <a16:creationId xmlns:a16="http://schemas.microsoft.com/office/drawing/2014/main" id="{56F77181-C26D-4C3C-BDAB-EF79D62F51A5}"/>
            </a:ext>
          </a:extLst>
        </xdr:cNvPr>
        <xdr:cNvGrpSpPr/>
      </xdr:nvGrpSpPr>
      <xdr:grpSpPr>
        <a:xfrm rot="16200000">
          <a:off x="12207906" y="1792753"/>
          <a:ext cx="817419" cy="418457"/>
          <a:chOff x="21757341" y="2032485"/>
          <a:chExt cx="2239128" cy="358018"/>
        </a:xfrm>
      </xdr:grpSpPr>
      <xdr:cxnSp macro="">
        <xdr:nvCxnSpPr>
          <xdr:cNvPr id="13" name="Rechte verbindingslijn 12">
            <a:extLst>
              <a:ext uri="{FF2B5EF4-FFF2-40B4-BE49-F238E27FC236}">
                <a16:creationId xmlns:a16="http://schemas.microsoft.com/office/drawing/2014/main" id="{380D5AE1-47FC-2A1D-C332-103D4803D2ED}"/>
              </a:ext>
            </a:extLst>
          </xdr:cNvPr>
          <xdr:cNvCxnSpPr/>
        </xdr:nvCxnSpPr>
        <xdr:spPr>
          <a:xfrm flipV="1">
            <a:off x="21765400" y="2283829"/>
            <a:ext cx="2222355" cy="5342"/>
          </a:xfrm>
          <a:prstGeom prst="line">
            <a:avLst/>
          </a:prstGeom>
        </xdr:spPr>
        <xdr:style>
          <a:lnRef idx="3">
            <a:schemeClr val="dk1"/>
          </a:lnRef>
          <a:fillRef idx="0">
            <a:schemeClr val="dk1"/>
          </a:fillRef>
          <a:effectRef idx="2">
            <a:schemeClr val="dk1"/>
          </a:effectRef>
          <a:fontRef idx="minor">
            <a:schemeClr val="tx1"/>
          </a:fontRef>
        </xdr:style>
      </xdr:cxnSp>
      <xdr:cxnSp macro="">
        <xdr:nvCxnSpPr>
          <xdr:cNvPr id="14" name="Rechte verbindingslijn 13">
            <a:extLst>
              <a:ext uri="{FF2B5EF4-FFF2-40B4-BE49-F238E27FC236}">
                <a16:creationId xmlns:a16="http://schemas.microsoft.com/office/drawing/2014/main" id="{5992BEDE-5A4F-96BB-1FAB-39EEC6C75329}"/>
              </a:ext>
            </a:extLst>
          </xdr:cNvPr>
          <xdr:cNvCxnSpPr/>
        </xdr:nvCxnSpPr>
        <xdr:spPr>
          <a:xfrm>
            <a:off x="21757341" y="2203525"/>
            <a:ext cx="1025" cy="186978"/>
          </a:xfrm>
          <a:prstGeom prst="line">
            <a:avLst/>
          </a:prstGeom>
        </xdr:spPr>
        <xdr:style>
          <a:lnRef idx="3">
            <a:schemeClr val="dk1"/>
          </a:lnRef>
          <a:fillRef idx="0">
            <a:schemeClr val="dk1"/>
          </a:fillRef>
          <a:effectRef idx="2">
            <a:schemeClr val="dk1"/>
          </a:effectRef>
          <a:fontRef idx="minor">
            <a:schemeClr val="tx1"/>
          </a:fontRef>
        </xdr:style>
      </xdr:cxnSp>
      <xdr:cxnSp macro="">
        <xdr:nvCxnSpPr>
          <xdr:cNvPr id="15" name="Rechte verbindingslijn 14">
            <a:extLst>
              <a:ext uri="{FF2B5EF4-FFF2-40B4-BE49-F238E27FC236}">
                <a16:creationId xmlns:a16="http://schemas.microsoft.com/office/drawing/2014/main" id="{DF6C7F9A-F557-20E0-D78A-62B7DB46F655}"/>
              </a:ext>
            </a:extLst>
          </xdr:cNvPr>
          <xdr:cNvCxnSpPr/>
        </xdr:nvCxnSpPr>
        <xdr:spPr>
          <a:xfrm>
            <a:off x="23995444" y="2190462"/>
            <a:ext cx="1025" cy="186978"/>
          </a:xfrm>
          <a:prstGeom prst="line">
            <a:avLst/>
          </a:prstGeom>
        </xdr:spPr>
        <xdr:style>
          <a:lnRef idx="3">
            <a:schemeClr val="dk1"/>
          </a:lnRef>
          <a:fillRef idx="0">
            <a:schemeClr val="dk1"/>
          </a:fillRef>
          <a:effectRef idx="2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16" name="Tekstvak 15">
            <a:extLst>
              <a:ext uri="{FF2B5EF4-FFF2-40B4-BE49-F238E27FC236}">
                <a16:creationId xmlns:a16="http://schemas.microsoft.com/office/drawing/2014/main" id="{54792E22-6566-916F-6205-1A4F52610022}"/>
              </a:ext>
            </a:extLst>
          </xdr:cNvPr>
          <xdr:cNvSpPr txBox="1"/>
        </xdr:nvSpPr>
        <xdr:spPr>
          <a:xfrm>
            <a:off x="22037235" y="2032485"/>
            <a:ext cx="1896928" cy="25133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nl-NL" sz="1100" b="1" baseline="0"/>
              <a:t>2,5 m</a:t>
            </a:r>
            <a:endParaRPr lang="nl-NL" sz="1100" b="1"/>
          </a:p>
        </xdr:txBody>
      </xdr:sp>
    </xdr:grpSp>
    <xdr:clientData/>
  </xdr:twoCellAnchor>
  <xdr:twoCellAnchor>
    <xdr:from>
      <xdr:col>18</xdr:col>
      <xdr:colOff>138545</xdr:colOff>
      <xdr:row>12</xdr:row>
      <xdr:rowOff>24804</xdr:rowOff>
    </xdr:from>
    <xdr:to>
      <xdr:col>20</xdr:col>
      <xdr:colOff>41564</xdr:colOff>
      <xdr:row>14</xdr:row>
      <xdr:rowOff>41564</xdr:rowOff>
    </xdr:to>
    <xdr:grpSp>
      <xdr:nvGrpSpPr>
        <xdr:cNvPr id="17" name="Groep 16">
          <a:extLst>
            <a:ext uri="{FF2B5EF4-FFF2-40B4-BE49-F238E27FC236}">
              <a16:creationId xmlns:a16="http://schemas.microsoft.com/office/drawing/2014/main" id="{832D5CAF-1F30-4AF4-A43E-CDFC0C495971}"/>
            </a:ext>
          </a:extLst>
        </xdr:cNvPr>
        <xdr:cNvGrpSpPr/>
      </xdr:nvGrpSpPr>
      <xdr:grpSpPr>
        <a:xfrm>
          <a:off x="11239500" y="2501304"/>
          <a:ext cx="1115291" cy="397760"/>
          <a:chOff x="21757341" y="2077614"/>
          <a:chExt cx="2239128" cy="312889"/>
        </a:xfrm>
      </xdr:grpSpPr>
      <xdr:cxnSp macro="">
        <xdr:nvCxnSpPr>
          <xdr:cNvPr id="18" name="Rechte verbindingslijn 17">
            <a:extLst>
              <a:ext uri="{FF2B5EF4-FFF2-40B4-BE49-F238E27FC236}">
                <a16:creationId xmlns:a16="http://schemas.microsoft.com/office/drawing/2014/main" id="{1CD2CBCA-EC0A-ADEC-32BC-FAA3F765DD19}"/>
              </a:ext>
            </a:extLst>
          </xdr:cNvPr>
          <xdr:cNvCxnSpPr/>
        </xdr:nvCxnSpPr>
        <xdr:spPr>
          <a:xfrm flipV="1">
            <a:off x="21765405" y="2286000"/>
            <a:ext cx="2222355" cy="5342"/>
          </a:xfrm>
          <a:prstGeom prst="line">
            <a:avLst/>
          </a:prstGeom>
        </xdr:spPr>
        <xdr:style>
          <a:lnRef idx="3">
            <a:schemeClr val="dk1"/>
          </a:lnRef>
          <a:fillRef idx="0">
            <a:schemeClr val="dk1"/>
          </a:fillRef>
          <a:effectRef idx="2">
            <a:schemeClr val="dk1"/>
          </a:effectRef>
          <a:fontRef idx="minor">
            <a:schemeClr val="tx1"/>
          </a:fontRef>
        </xdr:style>
      </xdr:cxnSp>
      <xdr:cxnSp macro="">
        <xdr:nvCxnSpPr>
          <xdr:cNvPr id="19" name="Rechte verbindingslijn 18">
            <a:extLst>
              <a:ext uri="{FF2B5EF4-FFF2-40B4-BE49-F238E27FC236}">
                <a16:creationId xmlns:a16="http://schemas.microsoft.com/office/drawing/2014/main" id="{B8AF5156-BB74-206F-41A6-D0E42EE56E82}"/>
              </a:ext>
            </a:extLst>
          </xdr:cNvPr>
          <xdr:cNvCxnSpPr/>
        </xdr:nvCxnSpPr>
        <xdr:spPr>
          <a:xfrm>
            <a:off x="21757341" y="2203525"/>
            <a:ext cx="1025" cy="186978"/>
          </a:xfrm>
          <a:prstGeom prst="line">
            <a:avLst/>
          </a:prstGeom>
        </xdr:spPr>
        <xdr:style>
          <a:lnRef idx="3">
            <a:schemeClr val="dk1"/>
          </a:lnRef>
          <a:fillRef idx="0">
            <a:schemeClr val="dk1"/>
          </a:fillRef>
          <a:effectRef idx="2">
            <a:schemeClr val="dk1"/>
          </a:effectRef>
          <a:fontRef idx="minor">
            <a:schemeClr val="tx1"/>
          </a:fontRef>
        </xdr:style>
      </xdr:cxnSp>
      <xdr:cxnSp macro="">
        <xdr:nvCxnSpPr>
          <xdr:cNvPr id="20" name="Rechte verbindingslijn 19">
            <a:extLst>
              <a:ext uri="{FF2B5EF4-FFF2-40B4-BE49-F238E27FC236}">
                <a16:creationId xmlns:a16="http://schemas.microsoft.com/office/drawing/2014/main" id="{53CFE05C-F3BA-09E6-9C97-FB465B629894}"/>
              </a:ext>
            </a:extLst>
          </xdr:cNvPr>
          <xdr:cNvCxnSpPr/>
        </xdr:nvCxnSpPr>
        <xdr:spPr>
          <a:xfrm>
            <a:off x="23995444" y="2190462"/>
            <a:ext cx="1025" cy="186978"/>
          </a:xfrm>
          <a:prstGeom prst="line">
            <a:avLst/>
          </a:prstGeom>
        </xdr:spPr>
        <xdr:style>
          <a:lnRef idx="3">
            <a:schemeClr val="dk1"/>
          </a:lnRef>
          <a:fillRef idx="0">
            <a:schemeClr val="dk1"/>
          </a:fillRef>
          <a:effectRef idx="2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21" name="Tekstvak 20">
            <a:extLst>
              <a:ext uri="{FF2B5EF4-FFF2-40B4-BE49-F238E27FC236}">
                <a16:creationId xmlns:a16="http://schemas.microsoft.com/office/drawing/2014/main" id="{9CAA845B-C025-3634-B638-C38F20741925}"/>
              </a:ext>
            </a:extLst>
          </xdr:cNvPr>
          <xdr:cNvSpPr txBox="1"/>
        </xdr:nvSpPr>
        <xdr:spPr>
          <a:xfrm>
            <a:off x="22227281" y="2077614"/>
            <a:ext cx="1381861" cy="22089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nl-NL" sz="1100" b="1" baseline="0"/>
              <a:t>2,83 m</a:t>
            </a:r>
            <a:endParaRPr lang="nl-NL" sz="1100" b="1"/>
          </a:p>
        </xdr:txBody>
      </xdr:sp>
    </xdr:grpSp>
    <xdr:clientData/>
  </xdr:twoCellAnchor>
  <xdr:twoCellAnchor>
    <xdr:from>
      <xdr:col>2</xdr:col>
      <xdr:colOff>235527</xdr:colOff>
      <xdr:row>12</xdr:row>
      <xdr:rowOff>24803</xdr:rowOff>
    </xdr:from>
    <xdr:to>
      <xdr:col>5</xdr:col>
      <xdr:colOff>290946</xdr:colOff>
      <xdr:row>14</xdr:row>
      <xdr:rowOff>69272</xdr:rowOff>
    </xdr:to>
    <xdr:grpSp>
      <xdr:nvGrpSpPr>
        <xdr:cNvPr id="22" name="Groep 21">
          <a:extLst>
            <a:ext uri="{FF2B5EF4-FFF2-40B4-BE49-F238E27FC236}">
              <a16:creationId xmlns:a16="http://schemas.microsoft.com/office/drawing/2014/main" id="{6D90B972-6CE5-4832-8052-8F7479EF8916}"/>
            </a:ext>
          </a:extLst>
        </xdr:cNvPr>
        <xdr:cNvGrpSpPr/>
      </xdr:nvGrpSpPr>
      <xdr:grpSpPr>
        <a:xfrm>
          <a:off x="1534391" y="2501303"/>
          <a:ext cx="1856510" cy="425469"/>
          <a:chOff x="21757341" y="2077614"/>
          <a:chExt cx="2239128" cy="312889"/>
        </a:xfrm>
      </xdr:grpSpPr>
      <xdr:cxnSp macro="">
        <xdr:nvCxnSpPr>
          <xdr:cNvPr id="23" name="Rechte verbindingslijn 22">
            <a:extLst>
              <a:ext uri="{FF2B5EF4-FFF2-40B4-BE49-F238E27FC236}">
                <a16:creationId xmlns:a16="http://schemas.microsoft.com/office/drawing/2014/main" id="{8CFE3D07-BC9C-BB21-0563-CC9CFCE8ACA6}"/>
              </a:ext>
            </a:extLst>
          </xdr:cNvPr>
          <xdr:cNvCxnSpPr/>
        </xdr:nvCxnSpPr>
        <xdr:spPr>
          <a:xfrm flipV="1">
            <a:off x="21765405" y="2286000"/>
            <a:ext cx="2222355" cy="5342"/>
          </a:xfrm>
          <a:prstGeom prst="line">
            <a:avLst/>
          </a:prstGeom>
        </xdr:spPr>
        <xdr:style>
          <a:lnRef idx="3">
            <a:schemeClr val="dk1"/>
          </a:lnRef>
          <a:fillRef idx="0">
            <a:schemeClr val="dk1"/>
          </a:fillRef>
          <a:effectRef idx="2">
            <a:schemeClr val="dk1"/>
          </a:effectRef>
          <a:fontRef idx="minor">
            <a:schemeClr val="tx1"/>
          </a:fontRef>
        </xdr:style>
      </xdr:cxnSp>
      <xdr:cxnSp macro="">
        <xdr:nvCxnSpPr>
          <xdr:cNvPr id="24" name="Rechte verbindingslijn 23">
            <a:extLst>
              <a:ext uri="{FF2B5EF4-FFF2-40B4-BE49-F238E27FC236}">
                <a16:creationId xmlns:a16="http://schemas.microsoft.com/office/drawing/2014/main" id="{1C3EE535-80CF-53F0-1D22-EC860EF3039A}"/>
              </a:ext>
            </a:extLst>
          </xdr:cNvPr>
          <xdr:cNvCxnSpPr/>
        </xdr:nvCxnSpPr>
        <xdr:spPr>
          <a:xfrm>
            <a:off x="21757341" y="2203525"/>
            <a:ext cx="1025" cy="186978"/>
          </a:xfrm>
          <a:prstGeom prst="line">
            <a:avLst/>
          </a:prstGeom>
        </xdr:spPr>
        <xdr:style>
          <a:lnRef idx="3">
            <a:schemeClr val="dk1"/>
          </a:lnRef>
          <a:fillRef idx="0">
            <a:schemeClr val="dk1"/>
          </a:fillRef>
          <a:effectRef idx="2">
            <a:schemeClr val="dk1"/>
          </a:effectRef>
          <a:fontRef idx="minor">
            <a:schemeClr val="tx1"/>
          </a:fontRef>
        </xdr:style>
      </xdr:cxnSp>
      <xdr:cxnSp macro="">
        <xdr:nvCxnSpPr>
          <xdr:cNvPr id="25" name="Rechte verbindingslijn 24">
            <a:extLst>
              <a:ext uri="{FF2B5EF4-FFF2-40B4-BE49-F238E27FC236}">
                <a16:creationId xmlns:a16="http://schemas.microsoft.com/office/drawing/2014/main" id="{390904C3-8434-2127-81CB-A5FD2BFE9160}"/>
              </a:ext>
            </a:extLst>
          </xdr:cNvPr>
          <xdr:cNvCxnSpPr/>
        </xdr:nvCxnSpPr>
        <xdr:spPr>
          <a:xfrm>
            <a:off x="23995444" y="2190462"/>
            <a:ext cx="1025" cy="186978"/>
          </a:xfrm>
          <a:prstGeom prst="line">
            <a:avLst/>
          </a:prstGeom>
        </xdr:spPr>
        <xdr:style>
          <a:lnRef idx="3">
            <a:schemeClr val="dk1"/>
          </a:lnRef>
          <a:fillRef idx="0">
            <a:schemeClr val="dk1"/>
          </a:fillRef>
          <a:effectRef idx="2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26" name="Tekstvak 25">
            <a:extLst>
              <a:ext uri="{FF2B5EF4-FFF2-40B4-BE49-F238E27FC236}">
                <a16:creationId xmlns:a16="http://schemas.microsoft.com/office/drawing/2014/main" id="{C3018656-5BA4-D569-E7BE-C1F6A1A0EEC2}"/>
              </a:ext>
            </a:extLst>
          </xdr:cNvPr>
          <xdr:cNvSpPr txBox="1"/>
        </xdr:nvSpPr>
        <xdr:spPr>
          <a:xfrm>
            <a:off x="22490708" y="2077614"/>
            <a:ext cx="1381861" cy="22089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nl-NL" sz="1100" b="1" baseline="0"/>
              <a:t>5,33 m</a:t>
            </a:r>
            <a:endParaRPr lang="nl-NL" sz="1100" b="1"/>
          </a:p>
        </xdr:txBody>
      </xdr:sp>
    </xdr:grpSp>
    <xdr:clientData/>
  </xdr:twoCellAnchor>
  <xdr:twoCellAnchor>
    <xdr:from>
      <xdr:col>2</xdr:col>
      <xdr:colOff>235527</xdr:colOff>
      <xdr:row>14</xdr:row>
      <xdr:rowOff>107933</xdr:rowOff>
    </xdr:from>
    <xdr:to>
      <xdr:col>20</xdr:col>
      <xdr:colOff>55418</xdr:colOff>
      <xdr:row>17</xdr:row>
      <xdr:rowOff>41565</xdr:rowOff>
    </xdr:to>
    <xdr:grpSp>
      <xdr:nvGrpSpPr>
        <xdr:cNvPr id="27" name="Groep 26">
          <a:extLst>
            <a:ext uri="{FF2B5EF4-FFF2-40B4-BE49-F238E27FC236}">
              <a16:creationId xmlns:a16="http://schemas.microsoft.com/office/drawing/2014/main" id="{2E1FD3B0-3762-44C7-9B09-8396E3453366}"/>
            </a:ext>
          </a:extLst>
        </xdr:cNvPr>
        <xdr:cNvGrpSpPr/>
      </xdr:nvGrpSpPr>
      <xdr:grpSpPr>
        <a:xfrm>
          <a:off x="1534391" y="2965433"/>
          <a:ext cx="10834254" cy="505132"/>
          <a:chOff x="21757341" y="2110369"/>
          <a:chExt cx="2239128" cy="280134"/>
        </a:xfrm>
      </xdr:grpSpPr>
      <xdr:cxnSp macro="">
        <xdr:nvCxnSpPr>
          <xdr:cNvPr id="28" name="Rechte verbindingslijn 27">
            <a:extLst>
              <a:ext uri="{FF2B5EF4-FFF2-40B4-BE49-F238E27FC236}">
                <a16:creationId xmlns:a16="http://schemas.microsoft.com/office/drawing/2014/main" id="{F14D4A25-8FBD-F866-A400-C98CDFDCDFF1}"/>
              </a:ext>
            </a:extLst>
          </xdr:cNvPr>
          <xdr:cNvCxnSpPr/>
        </xdr:nvCxnSpPr>
        <xdr:spPr>
          <a:xfrm flipV="1">
            <a:off x="21765405" y="2286000"/>
            <a:ext cx="2222355" cy="5342"/>
          </a:xfrm>
          <a:prstGeom prst="line">
            <a:avLst/>
          </a:prstGeom>
        </xdr:spPr>
        <xdr:style>
          <a:lnRef idx="3">
            <a:schemeClr val="dk1"/>
          </a:lnRef>
          <a:fillRef idx="0">
            <a:schemeClr val="dk1"/>
          </a:fillRef>
          <a:effectRef idx="2">
            <a:schemeClr val="dk1"/>
          </a:effectRef>
          <a:fontRef idx="minor">
            <a:schemeClr val="tx1"/>
          </a:fontRef>
        </xdr:style>
      </xdr:cxnSp>
      <xdr:cxnSp macro="">
        <xdr:nvCxnSpPr>
          <xdr:cNvPr id="29" name="Rechte verbindingslijn 28">
            <a:extLst>
              <a:ext uri="{FF2B5EF4-FFF2-40B4-BE49-F238E27FC236}">
                <a16:creationId xmlns:a16="http://schemas.microsoft.com/office/drawing/2014/main" id="{2B257EEB-C306-2E96-B4EF-370346B084F8}"/>
              </a:ext>
            </a:extLst>
          </xdr:cNvPr>
          <xdr:cNvCxnSpPr/>
        </xdr:nvCxnSpPr>
        <xdr:spPr>
          <a:xfrm>
            <a:off x="21757341" y="2203525"/>
            <a:ext cx="1025" cy="186978"/>
          </a:xfrm>
          <a:prstGeom prst="line">
            <a:avLst/>
          </a:prstGeom>
        </xdr:spPr>
        <xdr:style>
          <a:lnRef idx="3">
            <a:schemeClr val="dk1"/>
          </a:lnRef>
          <a:fillRef idx="0">
            <a:schemeClr val="dk1"/>
          </a:fillRef>
          <a:effectRef idx="2">
            <a:schemeClr val="dk1"/>
          </a:effectRef>
          <a:fontRef idx="minor">
            <a:schemeClr val="tx1"/>
          </a:fontRef>
        </xdr:style>
      </xdr:cxnSp>
      <xdr:cxnSp macro="">
        <xdr:nvCxnSpPr>
          <xdr:cNvPr id="30" name="Rechte verbindingslijn 29">
            <a:extLst>
              <a:ext uri="{FF2B5EF4-FFF2-40B4-BE49-F238E27FC236}">
                <a16:creationId xmlns:a16="http://schemas.microsoft.com/office/drawing/2014/main" id="{E34B045A-8F9C-A0B8-50B5-7E9FC3315416}"/>
              </a:ext>
            </a:extLst>
          </xdr:cNvPr>
          <xdr:cNvCxnSpPr/>
        </xdr:nvCxnSpPr>
        <xdr:spPr>
          <a:xfrm>
            <a:off x="23995444" y="2190462"/>
            <a:ext cx="1025" cy="186978"/>
          </a:xfrm>
          <a:prstGeom prst="line">
            <a:avLst/>
          </a:prstGeom>
        </xdr:spPr>
        <xdr:style>
          <a:lnRef idx="3">
            <a:schemeClr val="dk1"/>
          </a:lnRef>
          <a:fillRef idx="0">
            <a:schemeClr val="dk1"/>
          </a:fillRef>
          <a:effectRef idx="2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31" name="Tekstvak 30">
            <a:extLst>
              <a:ext uri="{FF2B5EF4-FFF2-40B4-BE49-F238E27FC236}">
                <a16:creationId xmlns:a16="http://schemas.microsoft.com/office/drawing/2014/main" id="{0EEF8176-02CA-7ABA-4258-2E11CD2C54A9}"/>
              </a:ext>
            </a:extLst>
          </xdr:cNvPr>
          <xdr:cNvSpPr txBox="1"/>
        </xdr:nvSpPr>
        <xdr:spPr>
          <a:xfrm>
            <a:off x="22890654" y="2110369"/>
            <a:ext cx="661852" cy="23077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nl-NL" sz="1100" b="1" baseline="0"/>
              <a:t>27,74 m</a:t>
            </a:r>
            <a:endParaRPr lang="nl-NL" sz="1100" b="1"/>
          </a:p>
        </xdr:txBody>
      </xdr:sp>
    </xdr:grpSp>
    <xdr:clientData/>
  </xdr:twoCellAnchor>
  <xdr:twoCellAnchor editAs="oneCell">
    <xdr:from>
      <xdr:col>23</xdr:col>
      <xdr:colOff>207818</xdr:colOff>
      <xdr:row>5</xdr:row>
      <xdr:rowOff>152399</xdr:rowOff>
    </xdr:from>
    <xdr:to>
      <xdr:col>27</xdr:col>
      <xdr:colOff>255233</xdr:colOff>
      <xdr:row>20</xdr:row>
      <xdr:rowOff>37498</xdr:rowOff>
    </xdr:to>
    <xdr:pic>
      <xdr:nvPicPr>
        <xdr:cNvPr id="32" name="Afbeelding 31">
          <a:extLst>
            <a:ext uri="{FF2B5EF4-FFF2-40B4-BE49-F238E27FC236}">
              <a16:creationId xmlns:a16="http://schemas.microsoft.com/office/drawing/2014/main" id="{5ABF2EF2-0BAE-2D39-CB20-0A036A81D7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4325600" y="1246908"/>
          <a:ext cx="2485815" cy="2586735"/>
        </a:xfrm>
        <a:prstGeom prst="rect">
          <a:avLst/>
        </a:prstGeom>
      </xdr:spPr>
    </xdr:pic>
    <xdr:clientData/>
  </xdr:twoCellAnchor>
  <xdr:twoCellAnchor editAs="oneCell">
    <xdr:from>
      <xdr:col>30</xdr:col>
      <xdr:colOff>46780</xdr:colOff>
      <xdr:row>5</xdr:row>
      <xdr:rowOff>138546</xdr:rowOff>
    </xdr:from>
    <xdr:to>
      <xdr:col>32</xdr:col>
      <xdr:colOff>559225</xdr:colOff>
      <xdr:row>21</xdr:row>
      <xdr:rowOff>55419</xdr:rowOff>
    </xdr:to>
    <xdr:pic>
      <xdr:nvPicPr>
        <xdr:cNvPr id="48" name="Afbeelding 47">
          <a:extLst>
            <a:ext uri="{FF2B5EF4-FFF2-40B4-BE49-F238E27FC236}">
              <a16:creationId xmlns:a16="http://schemas.microsoft.com/office/drawing/2014/main" id="{EEE7B7B3-AD9D-9F7D-73CE-EAAA5F9C0A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8528744" y="1233055"/>
          <a:ext cx="1731645" cy="2798618"/>
        </a:xfrm>
        <a:prstGeom prst="rect">
          <a:avLst/>
        </a:prstGeom>
      </xdr:spPr>
    </xdr:pic>
    <xdr:clientData/>
  </xdr:twoCellAnchor>
  <xdr:twoCellAnchor editAs="oneCell">
    <xdr:from>
      <xdr:col>35</xdr:col>
      <xdr:colOff>41564</xdr:colOff>
      <xdr:row>7</xdr:row>
      <xdr:rowOff>41564</xdr:rowOff>
    </xdr:from>
    <xdr:to>
      <xdr:col>42</xdr:col>
      <xdr:colOff>90709</xdr:colOff>
      <xdr:row>18</xdr:row>
      <xdr:rowOff>55419</xdr:rowOff>
    </xdr:to>
    <xdr:pic>
      <xdr:nvPicPr>
        <xdr:cNvPr id="49" name="Afbeelding 48">
          <a:extLst>
            <a:ext uri="{FF2B5EF4-FFF2-40B4-BE49-F238E27FC236}">
              <a16:creationId xmlns:a16="http://schemas.microsoft.com/office/drawing/2014/main" id="{297AFE00-0333-E04C-EC5C-41B4DB5D48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1668509" y="1496291"/>
          <a:ext cx="4316345" cy="1995055"/>
        </a:xfrm>
        <a:prstGeom prst="rect">
          <a:avLst/>
        </a:prstGeom>
      </xdr:spPr>
    </xdr:pic>
    <xdr:clientData/>
  </xdr:twoCellAnchor>
  <xdr:twoCellAnchor editAs="oneCell">
    <xdr:from>
      <xdr:col>2</xdr:col>
      <xdr:colOff>180109</xdr:colOff>
      <xdr:row>24</xdr:row>
      <xdr:rowOff>69277</xdr:rowOff>
    </xdr:from>
    <xdr:to>
      <xdr:col>7</xdr:col>
      <xdr:colOff>0</xdr:colOff>
      <xdr:row>40</xdr:row>
      <xdr:rowOff>94442</xdr:rowOff>
    </xdr:to>
    <xdr:pic>
      <xdr:nvPicPr>
        <xdr:cNvPr id="51" name="Afbeelding 50">
          <a:extLst>
            <a:ext uri="{FF2B5EF4-FFF2-40B4-BE49-F238E27FC236}">
              <a16:creationId xmlns:a16="http://schemas.microsoft.com/office/drawing/2014/main" id="{6B9B0296-84B9-C82C-F1F0-8C94280293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496291" y="4710550"/>
          <a:ext cx="2867891" cy="2906910"/>
        </a:xfrm>
        <a:prstGeom prst="rect">
          <a:avLst/>
        </a:prstGeom>
      </xdr:spPr>
    </xdr:pic>
    <xdr:clientData/>
  </xdr:twoCellAnchor>
  <xdr:twoCellAnchor editAs="oneCell">
    <xdr:from>
      <xdr:col>8</xdr:col>
      <xdr:colOff>471054</xdr:colOff>
      <xdr:row>24</xdr:row>
      <xdr:rowOff>41565</xdr:rowOff>
    </xdr:from>
    <xdr:to>
      <xdr:col>14</xdr:col>
      <xdr:colOff>110836</xdr:colOff>
      <xdr:row>40</xdr:row>
      <xdr:rowOff>86776</xdr:rowOff>
    </xdr:to>
    <xdr:pic>
      <xdr:nvPicPr>
        <xdr:cNvPr id="52" name="Afbeelding 51">
          <a:extLst>
            <a:ext uri="{FF2B5EF4-FFF2-40B4-BE49-F238E27FC236}">
              <a16:creationId xmlns:a16="http://schemas.microsoft.com/office/drawing/2014/main" id="{943A8F4E-1013-8004-68D3-68DEE08139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5444836" y="4682838"/>
          <a:ext cx="3366655" cy="2926956"/>
        </a:xfrm>
        <a:prstGeom prst="rect">
          <a:avLst/>
        </a:prstGeom>
      </xdr:spPr>
    </xdr:pic>
    <xdr:clientData/>
  </xdr:twoCellAnchor>
  <xdr:twoCellAnchor editAs="oneCell">
    <xdr:from>
      <xdr:col>15</xdr:col>
      <xdr:colOff>609600</xdr:colOff>
      <xdr:row>24</xdr:row>
      <xdr:rowOff>55418</xdr:rowOff>
    </xdr:from>
    <xdr:to>
      <xdr:col>21</xdr:col>
      <xdr:colOff>0</xdr:colOff>
      <xdr:row>40</xdr:row>
      <xdr:rowOff>81596</xdr:rowOff>
    </xdr:to>
    <xdr:pic>
      <xdr:nvPicPr>
        <xdr:cNvPr id="53" name="Afbeelding 52">
          <a:extLst>
            <a:ext uri="{FF2B5EF4-FFF2-40B4-BE49-F238E27FC236}">
              <a16:creationId xmlns:a16="http://schemas.microsoft.com/office/drawing/2014/main" id="{E5425F31-457D-DB2C-112A-F8E1A98E46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9919855" y="4696691"/>
          <a:ext cx="3144981" cy="2907923"/>
        </a:xfrm>
        <a:prstGeom prst="rect">
          <a:avLst/>
        </a:prstGeom>
      </xdr:spPr>
    </xdr:pic>
    <xdr:clientData/>
  </xdr:twoCellAnchor>
  <xdr:twoCellAnchor editAs="oneCell">
    <xdr:from>
      <xdr:col>22</xdr:col>
      <xdr:colOff>665019</xdr:colOff>
      <xdr:row>24</xdr:row>
      <xdr:rowOff>41565</xdr:rowOff>
    </xdr:from>
    <xdr:to>
      <xdr:col>26</xdr:col>
      <xdr:colOff>465779</xdr:colOff>
      <xdr:row>40</xdr:row>
      <xdr:rowOff>96983</xdr:rowOff>
    </xdr:to>
    <xdr:pic>
      <xdr:nvPicPr>
        <xdr:cNvPr id="55" name="Afbeelding 54">
          <a:extLst>
            <a:ext uri="{FF2B5EF4-FFF2-40B4-BE49-F238E27FC236}">
              <a16:creationId xmlns:a16="http://schemas.microsoft.com/office/drawing/2014/main" id="{9171F114-AF64-7AF5-1706-A6F6562C57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4339455" y="4682838"/>
          <a:ext cx="2336142" cy="2937163"/>
        </a:xfrm>
        <a:prstGeom prst="rect">
          <a:avLst/>
        </a:prstGeom>
      </xdr:spPr>
    </xdr:pic>
    <xdr:clientData/>
  </xdr:twoCellAnchor>
  <xdr:twoCellAnchor editAs="oneCell">
    <xdr:from>
      <xdr:col>29</xdr:col>
      <xdr:colOff>166253</xdr:colOff>
      <xdr:row>24</xdr:row>
      <xdr:rowOff>55419</xdr:rowOff>
    </xdr:from>
    <xdr:to>
      <xdr:col>33</xdr:col>
      <xdr:colOff>605155</xdr:colOff>
      <xdr:row>40</xdr:row>
      <xdr:rowOff>69274</xdr:rowOff>
    </xdr:to>
    <xdr:pic>
      <xdr:nvPicPr>
        <xdr:cNvPr id="56" name="Afbeelding 55">
          <a:extLst>
            <a:ext uri="{FF2B5EF4-FFF2-40B4-BE49-F238E27FC236}">
              <a16:creationId xmlns:a16="http://schemas.microsoft.com/office/drawing/2014/main" id="{5ACC16D3-9FA1-9047-32D3-A615AE5423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8232580" y="4696692"/>
          <a:ext cx="2974284" cy="28956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4</xdr:row>
      <xdr:rowOff>0</xdr:rowOff>
    </xdr:from>
    <xdr:to>
      <xdr:col>11</xdr:col>
      <xdr:colOff>304800</xdr:colOff>
      <xdr:row>5</xdr:row>
      <xdr:rowOff>121920</xdr:rowOff>
    </xdr:to>
    <xdr:sp macro="" textlink="">
      <xdr:nvSpPr>
        <xdr:cNvPr id="2" name="p-GXLa7ZimEVdM:" descr="Afbeeldingsresultaat voor kw1c 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B9217D1-BCD9-4CE2-A016-94BFEC8B168D}"/>
            </a:ext>
          </a:extLst>
        </xdr:cNvPr>
        <xdr:cNvSpPr>
          <a:spLocks noChangeAspect="1" noChangeArrowheads="1"/>
        </xdr:cNvSpPr>
      </xdr:nvSpPr>
      <xdr:spPr bwMode="auto">
        <a:xfrm>
          <a:off x="8743950" y="8382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3</xdr:row>
      <xdr:rowOff>0</xdr:rowOff>
    </xdr:from>
    <xdr:to>
      <xdr:col>11</xdr:col>
      <xdr:colOff>304800</xdr:colOff>
      <xdr:row>5</xdr:row>
      <xdr:rowOff>3810</xdr:rowOff>
    </xdr:to>
    <xdr:sp macro="" textlink="">
      <xdr:nvSpPr>
        <xdr:cNvPr id="4" name="NDp10ZAM1NUEMM:" descr="Afbeeldingsresultaat voor kw1c logo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5F2103B-778D-4B68-9C3D-2F3A17E70451}"/>
            </a:ext>
          </a:extLst>
        </xdr:cNvPr>
        <xdr:cNvSpPr>
          <a:spLocks noChangeAspect="1" noChangeArrowheads="1"/>
        </xdr:cNvSpPr>
      </xdr:nvSpPr>
      <xdr:spPr bwMode="auto">
        <a:xfrm>
          <a:off x="8743950" y="628650"/>
          <a:ext cx="304800" cy="3848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4</xdr:row>
      <xdr:rowOff>0</xdr:rowOff>
    </xdr:from>
    <xdr:to>
      <xdr:col>11</xdr:col>
      <xdr:colOff>304800</xdr:colOff>
      <xdr:row>5</xdr:row>
      <xdr:rowOff>121920</xdr:rowOff>
    </xdr:to>
    <xdr:sp macro="" textlink="">
      <xdr:nvSpPr>
        <xdr:cNvPr id="7" name="p-GXLa7ZimEVdM:" descr="Afbeeldingsresultaat voor kw1c 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FED1D49-99CF-478E-BFFD-2D2DEE4B3167}"/>
            </a:ext>
          </a:extLst>
        </xdr:cNvPr>
        <xdr:cNvSpPr>
          <a:spLocks noChangeAspect="1" noChangeArrowheads="1"/>
        </xdr:cNvSpPr>
      </xdr:nvSpPr>
      <xdr:spPr bwMode="auto">
        <a:xfrm>
          <a:off x="8976360" y="6324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0</xdr:colOff>
      <xdr:row>19</xdr:row>
      <xdr:rowOff>0</xdr:rowOff>
    </xdr:from>
    <xdr:to>
      <xdr:col>26</xdr:col>
      <xdr:colOff>0</xdr:colOff>
      <xdr:row>62</xdr:row>
      <xdr:rowOff>47709</xdr:rowOff>
    </xdr:to>
    <xdr:sp macro="" textlink="">
      <xdr:nvSpPr>
        <xdr:cNvPr id="8" name="AutoShape 5" descr="Afbeeldingsresultaat voor kw1c logo">
          <a:hlinkClick xmlns:r="http://schemas.openxmlformats.org/officeDocument/2006/relationships" r:id="rId2" tgtFrame="_blank"/>
          <a:extLst>
            <a:ext uri="{FF2B5EF4-FFF2-40B4-BE49-F238E27FC236}">
              <a16:creationId xmlns:a16="http://schemas.microsoft.com/office/drawing/2014/main" id="{FEF622D2-920E-43A8-8FBE-010D06DCCFFA}"/>
            </a:ext>
          </a:extLst>
        </xdr:cNvPr>
        <xdr:cNvSpPr>
          <a:spLocks noChangeAspect="1" noChangeArrowheads="1"/>
        </xdr:cNvSpPr>
      </xdr:nvSpPr>
      <xdr:spPr bwMode="auto">
        <a:xfrm>
          <a:off x="10195560" y="1912620"/>
          <a:ext cx="7924800" cy="792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3</xdr:row>
      <xdr:rowOff>0</xdr:rowOff>
    </xdr:from>
    <xdr:to>
      <xdr:col>11</xdr:col>
      <xdr:colOff>304800</xdr:colOff>
      <xdr:row>4</xdr:row>
      <xdr:rowOff>175260</xdr:rowOff>
    </xdr:to>
    <xdr:sp macro="" textlink="">
      <xdr:nvSpPr>
        <xdr:cNvPr id="9" name="NDp10ZAM1NUEMM:" descr="Afbeeldingsresultaat voor kw1c logo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19727C8-C59D-4F31-819B-D26AB454BC8D}"/>
            </a:ext>
          </a:extLst>
        </xdr:cNvPr>
        <xdr:cNvSpPr>
          <a:spLocks noChangeAspect="1" noChangeArrowheads="1"/>
        </xdr:cNvSpPr>
      </xdr:nvSpPr>
      <xdr:spPr bwMode="auto">
        <a:xfrm>
          <a:off x="8976360" y="3657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10</xdr:row>
      <xdr:rowOff>0</xdr:rowOff>
    </xdr:from>
    <xdr:to>
      <xdr:col>11</xdr:col>
      <xdr:colOff>304800</xdr:colOff>
      <xdr:row>11</xdr:row>
      <xdr:rowOff>112512</xdr:rowOff>
    </xdr:to>
    <xdr:sp macro="" textlink="">
      <xdr:nvSpPr>
        <xdr:cNvPr id="10" name="ZFWVQqDOGwdL3M:" descr="Afbeeldingsresultaat voor kw1c logo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BFCAF06-A5DA-4484-8556-9CE5B7A8ED51}"/>
            </a:ext>
          </a:extLst>
        </xdr:cNvPr>
        <xdr:cNvSpPr>
          <a:spLocks noChangeAspect="1" noChangeArrowheads="1"/>
        </xdr:cNvSpPr>
      </xdr:nvSpPr>
      <xdr:spPr bwMode="auto">
        <a:xfrm>
          <a:off x="8976360" y="15468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9</xdr:col>
      <xdr:colOff>515006</xdr:colOff>
      <xdr:row>7</xdr:row>
      <xdr:rowOff>31530</xdr:rowOff>
    </xdr:from>
    <xdr:ext cx="523675" cy="455369"/>
    <xdr:pic>
      <xdr:nvPicPr>
        <xdr:cNvPr id="15" name="Afbeelding 14" descr="Koning Willem I College - Home | Facebook">
          <a:extLst>
            <a:ext uri="{FF2B5EF4-FFF2-40B4-BE49-F238E27FC236}">
              <a16:creationId xmlns:a16="http://schemas.microsoft.com/office/drawing/2014/main" id="{ABD88CD1-7009-4DBC-8D9A-5C767D4A31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03930" y="1240220"/>
          <a:ext cx="523675" cy="455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19048</xdr:colOff>
      <xdr:row>4</xdr:row>
      <xdr:rowOff>158701</xdr:rowOff>
    </xdr:from>
    <xdr:to>
      <xdr:col>17</xdr:col>
      <xdr:colOff>578386</xdr:colOff>
      <xdr:row>20</xdr:row>
      <xdr:rowOff>29161</xdr:rowOff>
    </xdr:to>
    <xdr:pic>
      <xdr:nvPicPr>
        <xdr:cNvPr id="13" name="Afbeelding 12" descr="Afbeelding met tekst, schermopname, Lettertype, nummer&#10;&#10;Automatisch gegenereerde beschrijving">
          <a:extLst>
            <a:ext uri="{FF2B5EF4-FFF2-40B4-BE49-F238E27FC236}">
              <a16:creationId xmlns:a16="http://schemas.microsoft.com/office/drawing/2014/main" id="{401F9851-C8BD-C97A-3E12-16741E147E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08529" y="3968701"/>
          <a:ext cx="4208145" cy="2918460"/>
        </a:xfrm>
        <a:prstGeom prst="rect">
          <a:avLst/>
        </a:prstGeom>
      </xdr:spPr>
    </xdr:pic>
    <xdr:clientData/>
  </xdr:twoCellAnchor>
  <xdr:twoCellAnchor editAs="oneCell">
    <xdr:from>
      <xdr:col>0</xdr:col>
      <xdr:colOff>281993</xdr:colOff>
      <xdr:row>5</xdr:row>
      <xdr:rowOff>58616</xdr:rowOff>
    </xdr:from>
    <xdr:to>
      <xdr:col>10</xdr:col>
      <xdr:colOff>537795</xdr:colOff>
      <xdr:row>28</xdr:row>
      <xdr:rowOff>138283</xdr:rowOff>
    </xdr:to>
    <xdr:pic>
      <xdr:nvPicPr>
        <xdr:cNvPr id="14" name="Afbeelding 13" descr="Afbeelding met tekst, diagram, schets, Plan&#10;&#10;Automatisch gegenereerde beschrijving">
          <a:extLst>
            <a:ext uri="{FF2B5EF4-FFF2-40B4-BE49-F238E27FC236}">
              <a16:creationId xmlns:a16="http://schemas.microsoft.com/office/drawing/2014/main" id="{5618975A-D1DC-56B3-4D38-5EBFC2097F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1993" y="4059116"/>
          <a:ext cx="6337148" cy="4461167"/>
        </a:xfrm>
        <a:prstGeom prst="rect">
          <a:avLst/>
        </a:prstGeom>
      </xdr:spPr>
    </xdr:pic>
    <xdr:clientData/>
  </xdr:twoCellAnchor>
  <xdr:twoCellAnchor>
    <xdr:from>
      <xdr:col>5</xdr:col>
      <xdr:colOff>251383</xdr:colOff>
      <xdr:row>7</xdr:row>
      <xdr:rowOff>162059</xdr:rowOff>
    </xdr:from>
    <xdr:to>
      <xdr:col>5</xdr:col>
      <xdr:colOff>525703</xdr:colOff>
      <xdr:row>9</xdr:row>
      <xdr:rowOff>50410</xdr:rowOff>
    </xdr:to>
    <xdr:sp macro="" textlink="">
      <xdr:nvSpPr>
        <xdr:cNvPr id="3" name="Tekstvak 2">
          <a:extLst>
            <a:ext uri="{FF2B5EF4-FFF2-40B4-BE49-F238E27FC236}">
              <a16:creationId xmlns:a16="http://schemas.microsoft.com/office/drawing/2014/main" id="{054EB390-8610-EFF3-5484-2E33781368CF}"/>
            </a:ext>
          </a:extLst>
        </xdr:cNvPr>
        <xdr:cNvSpPr txBox="1"/>
      </xdr:nvSpPr>
      <xdr:spPr>
        <a:xfrm>
          <a:off x="3292056" y="4543559"/>
          <a:ext cx="274320" cy="2693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1100" b="1"/>
            <a:t>1</a:t>
          </a:r>
        </a:p>
      </xdr:txBody>
    </xdr:sp>
    <xdr:clientData/>
  </xdr:twoCellAnchor>
  <xdr:twoCellAnchor>
    <xdr:from>
      <xdr:col>11</xdr:col>
      <xdr:colOff>97302</xdr:colOff>
      <xdr:row>5</xdr:row>
      <xdr:rowOff>106973</xdr:rowOff>
    </xdr:from>
    <xdr:to>
      <xdr:col>11</xdr:col>
      <xdr:colOff>371622</xdr:colOff>
      <xdr:row>7</xdr:row>
      <xdr:rowOff>293</xdr:rowOff>
    </xdr:to>
    <xdr:sp macro="" textlink="">
      <xdr:nvSpPr>
        <xdr:cNvPr id="4" name="Tekstvak 3">
          <a:extLst>
            <a:ext uri="{FF2B5EF4-FFF2-40B4-BE49-F238E27FC236}">
              <a16:creationId xmlns:a16="http://schemas.microsoft.com/office/drawing/2014/main" id="{E7A6BCBD-1028-4695-9514-D31D134FA859}"/>
            </a:ext>
          </a:extLst>
        </xdr:cNvPr>
        <xdr:cNvSpPr txBox="1"/>
      </xdr:nvSpPr>
      <xdr:spPr>
        <a:xfrm>
          <a:off x="6786783" y="4107473"/>
          <a:ext cx="274320" cy="2743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1100" b="1"/>
            <a:t>1</a:t>
          </a:r>
        </a:p>
      </xdr:txBody>
    </xdr:sp>
    <xdr:clientData/>
  </xdr:twoCellAnchor>
  <xdr:twoCellAnchor>
    <xdr:from>
      <xdr:col>4</xdr:col>
      <xdr:colOff>2052</xdr:colOff>
      <xdr:row>10</xdr:row>
      <xdr:rowOff>124188</xdr:rowOff>
    </xdr:from>
    <xdr:to>
      <xdr:col>4</xdr:col>
      <xdr:colOff>276372</xdr:colOff>
      <xdr:row>12</xdr:row>
      <xdr:rowOff>12539</xdr:rowOff>
    </xdr:to>
    <xdr:sp macro="" textlink="">
      <xdr:nvSpPr>
        <xdr:cNvPr id="5" name="Tekstvak 4">
          <a:extLst>
            <a:ext uri="{FF2B5EF4-FFF2-40B4-BE49-F238E27FC236}">
              <a16:creationId xmlns:a16="http://schemas.microsoft.com/office/drawing/2014/main" id="{8B743949-1281-4A9A-AB60-AC048A8AF70A}"/>
            </a:ext>
          </a:extLst>
        </xdr:cNvPr>
        <xdr:cNvSpPr txBox="1"/>
      </xdr:nvSpPr>
      <xdr:spPr>
        <a:xfrm>
          <a:off x="2434590" y="5077188"/>
          <a:ext cx="274320" cy="2693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1100" b="1"/>
            <a:t>2</a:t>
          </a:r>
        </a:p>
      </xdr:txBody>
    </xdr:sp>
    <xdr:clientData/>
  </xdr:twoCellAnchor>
  <xdr:twoCellAnchor>
    <xdr:from>
      <xdr:col>2</xdr:col>
      <xdr:colOff>119284</xdr:colOff>
      <xdr:row>12</xdr:row>
      <xdr:rowOff>22313</xdr:rowOff>
    </xdr:from>
    <xdr:to>
      <xdr:col>2</xdr:col>
      <xdr:colOff>381001</xdr:colOff>
      <xdr:row>13</xdr:row>
      <xdr:rowOff>101163</xdr:rowOff>
    </xdr:to>
    <xdr:sp macro="" textlink="">
      <xdr:nvSpPr>
        <xdr:cNvPr id="6" name="Tekstvak 5">
          <a:extLst>
            <a:ext uri="{FF2B5EF4-FFF2-40B4-BE49-F238E27FC236}">
              <a16:creationId xmlns:a16="http://schemas.microsoft.com/office/drawing/2014/main" id="{152EF30E-8F1E-48FE-83DC-3DE496EBB500}"/>
            </a:ext>
          </a:extLst>
        </xdr:cNvPr>
        <xdr:cNvSpPr txBox="1"/>
      </xdr:nvSpPr>
      <xdr:spPr>
        <a:xfrm>
          <a:off x="1335553" y="5356313"/>
          <a:ext cx="261717" cy="2693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1100" b="1"/>
            <a:t>3</a:t>
          </a:r>
        </a:p>
      </xdr:txBody>
    </xdr:sp>
    <xdr:clientData/>
  </xdr:twoCellAnchor>
  <xdr:twoCellAnchor>
    <xdr:from>
      <xdr:col>2</xdr:col>
      <xdr:colOff>236514</xdr:colOff>
      <xdr:row>13</xdr:row>
      <xdr:rowOff>98003</xdr:rowOff>
    </xdr:from>
    <xdr:to>
      <xdr:col>2</xdr:col>
      <xdr:colOff>510834</xdr:colOff>
      <xdr:row>14</xdr:row>
      <xdr:rowOff>176854</xdr:rowOff>
    </xdr:to>
    <xdr:sp macro="" textlink="">
      <xdr:nvSpPr>
        <xdr:cNvPr id="7" name="Tekstvak 6">
          <a:extLst>
            <a:ext uri="{FF2B5EF4-FFF2-40B4-BE49-F238E27FC236}">
              <a16:creationId xmlns:a16="http://schemas.microsoft.com/office/drawing/2014/main" id="{0C1D6574-C8AD-4BE7-A6F4-4E716AE8A631}"/>
            </a:ext>
          </a:extLst>
        </xdr:cNvPr>
        <xdr:cNvSpPr txBox="1"/>
      </xdr:nvSpPr>
      <xdr:spPr>
        <a:xfrm>
          <a:off x="1452783" y="5622503"/>
          <a:ext cx="274320" cy="2693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1100" b="1"/>
            <a:t>4</a:t>
          </a:r>
        </a:p>
      </xdr:txBody>
    </xdr:sp>
    <xdr:clientData/>
  </xdr:twoCellAnchor>
  <xdr:twoCellAnchor>
    <xdr:from>
      <xdr:col>3</xdr:col>
      <xdr:colOff>75320</xdr:colOff>
      <xdr:row>14</xdr:row>
      <xdr:rowOff>123106</xdr:rowOff>
    </xdr:from>
    <xdr:to>
      <xdr:col>3</xdr:col>
      <xdr:colOff>349640</xdr:colOff>
      <xdr:row>16</xdr:row>
      <xdr:rowOff>11456</xdr:rowOff>
    </xdr:to>
    <xdr:sp macro="" textlink="">
      <xdr:nvSpPr>
        <xdr:cNvPr id="8" name="Tekstvak 7">
          <a:extLst>
            <a:ext uri="{FF2B5EF4-FFF2-40B4-BE49-F238E27FC236}">
              <a16:creationId xmlns:a16="http://schemas.microsoft.com/office/drawing/2014/main" id="{C932B13C-DD85-4763-B553-C5133EC3425B}"/>
            </a:ext>
          </a:extLst>
        </xdr:cNvPr>
        <xdr:cNvSpPr txBox="1"/>
      </xdr:nvSpPr>
      <xdr:spPr>
        <a:xfrm>
          <a:off x="1899724" y="5838106"/>
          <a:ext cx="274320" cy="2693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1100" b="1"/>
            <a:t>5</a:t>
          </a:r>
        </a:p>
      </xdr:txBody>
    </xdr:sp>
    <xdr:clientData/>
  </xdr:twoCellAnchor>
  <xdr:twoCellAnchor>
    <xdr:from>
      <xdr:col>3</xdr:col>
      <xdr:colOff>111255</xdr:colOff>
      <xdr:row>15</xdr:row>
      <xdr:rowOff>88192</xdr:rowOff>
    </xdr:from>
    <xdr:to>
      <xdr:col>3</xdr:col>
      <xdr:colOff>385575</xdr:colOff>
      <xdr:row>16</xdr:row>
      <xdr:rowOff>172012</xdr:rowOff>
    </xdr:to>
    <xdr:sp macro="" textlink="">
      <xdr:nvSpPr>
        <xdr:cNvPr id="9" name="Tekstvak 8">
          <a:extLst>
            <a:ext uri="{FF2B5EF4-FFF2-40B4-BE49-F238E27FC236}">
              <a16:creationId xmlns:a16="http://schemas.microsoft.com/office/drawing/2014/main" id="{D969552C-D04C-4FBE-BE4B-F60C50AB47D1}"/>
            </a:ext>
          </a:extLst>
        </xdr:cNvPr>
        <xdr:cNvSpPr txBox="1"/>
      </xdr:nvSpPr>
      <xdr:spPr>
        <a:xfrm>
          <a:off x="1935659" y="5993692"/>
          <a:ext cx="274320" cy="2743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1100" b="1"/>
            <a:t>6</a:t>
          </a:r>
        </a:p>
      </xdr:txBody>
    </xdr:sp>
    <xdr:clientData/>
  </xdr:twoCellAnchor>
  <xdr:twoCellAnchor>
    <xdr:from>
      <xdr:col>11</xdr:col>
      <xdr:colOff>99021</xdr:colOff>
      <xdr:row>7</xdr:row>
      <xdr:rowOff>80863</xdr:rowOff>
    </xdr:from>
    <xdr:to>
      <xdr:col>11</xdr:col>
      <xdr:colOff>373341</xdr:colOff>
      <xdr:row>8</xdr:row>
      <xdr:rowOff>164683</xdr:rowOff>
    </xdr:to>
    <xdr:sp macro="" textlink="">
      <xdr:nvSpPr>
        <xdr:cNvPr id="12" name="Tekstvak 11">
          <a:extLst>
            <a:ext uri="{FF2B5EF4-FFF2-40B4-BE49-F238E27FC236}">
              <a16:creationId xmlns:a16="http://schemas.microsoft.com/office/drawing/2014/main" id="{71F93359-8991-4773-B94A-4A3E4BCAC2D9}"/>
            </a:ext>
          </a:extLst>
        </xdr:cNvPr>
        <xdr:cNvSpPr txBox="1"/>
      </xdr:nvSpPr>
      <xdr:spPr>
        <a:xfrm>
          <a:off x="6788502" y="4462363"/>
          <a:ext cx="274320" cy="2743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1100" b="1"/>
            <a:t>2</a:t>
          </a:r>
        </a:p>
      </xdr:txBody>
    </xdr:sp>
    <xdr:clientData/>
  </xdr:twoCellAnchor>
  <xdr:twoCellAnchor>
    <xdr:from>
      <xdr:col>11</xdr:col>
      <xdr:colOff>91632</xdr:colOff>
      <xdr:row>9</xdr:row>
      <xdr:rowOff>29574</xdr:rowOff>
    </xdr:from>
    <xdr:to>
      <xdr:col>11</xdr:col>
      <xdr:colOff>365952</xdr:colOff>
      <xdr:row>10</xdr:row>
      <xdr:rowOff>113394</xdr:rowOff>
    </xdr:to>
    <xdr:sp macro="" textlink="">
      <xdr:nvSpPr>
        <xdr:cNvPr id="15" name="Tekstvak 14">
          <a:extLst>
            <a:ext uri="{FF2B5EF4-FFF2-40B4-BE49-F238E27FC236}">
              <a16:creationId xmlns:a16="http://schemas.microsoft.com/office/drawing/2014/main" id="{D472F31E-7E08-4615-BA45-8231C69358E5}"/>
            </a:ext>
          </a:extLst>
        </xdr:cNvPr>
        <xdr:cNvSpPr txBox="1"/>
      </xdr:nvSpPr>
      <xdr:spPr>
        <a:xfrm>
          <a:off x="6781113" y="4792074"/>
          <a:ext cx="274320" cy="2743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1100" b="1"/>
            <a:t>3</a:t>
          </a:r>
        </a:p>
      </xdr:txBody>
    </xdr:sp>
    <xdr:clientData/>
  </xdr:twoCellAnchor>
  <xdr:twoCellAnchor>
    <xdr:from>
      <xdr:col>11</xdr:col>
      <xdr:colOff>88763</xdr:colOff>
      <xdr:row>10</xdr:row>
      <xdr:rowOff>180635</xdr:rowOff>
    </xdr:from>
    <xdr:to>
      <xdr:col>11</xdr:col>
      <xdr:colOff>361617</xdr:colOff>
      <xdr:row>12</xdr:row>
      <xdr:rowOff>73955</xdr:rowOff>
    </xdr:to>
    <xdr:sp macro="" textlink="">
      <xdr:nvSpPr>
        <xdr:cNvPr id="16" name="Tekstvak 15">
          <a:extLst>
            <a:ext uri="{FF2B5EF4-FFF2-40B4-BE49-F238E27FC236}">
              <a16:creationId xmlns:a16="http://schemas.microsoft.com/office/drawing/2014/main" id="{201E9902-85A3-4FA3-A4E2-9C8EA42DCA44}"/>
            </a:ext>
          </a:extLst>
        </xdr:cNvPr>
        <xdr:cNvSpPr txBox="1"/>
      </xdr:nvSpPr>
      <xdr:spPr>
        <a:xfrm>
          <a:off x="6778244" y="5133635"/>
          <a:ext cx="272854" cy="2743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1100" b="1"/>
            <a:t>4</a:t>
          </a:r>
        </a:p>
      </xdr:txBody>
    </xdr:sp>
    <xdr:clientData/>
  </xdr:twoCellAnchor>
  <xdr:twoCellAnchor>
    <xdr:from>
      <xdr:col>11</xdr:col>
      <xdr:colOff>88064</xdr:colOff>
      <xdr:row>12</xdr:row>
      <xdr:rowOff>132534</xdr:rowOff>
    </xdr:from>
    <xdr:to>
      <xdr:col>11</xdr:col>
      <xdr:colOff>360919</xdr:colOff>
      <xdr:row>14</xdr:row>
      <xdr:rowOff>20884</xdr:rowOff>
    </xdr:to>
    <xdr:sp macro="" textlink="">
      <xdr:nvSpPr>
        <xdr:cNvPr id="17" name="Tekstvak 16">
          <a:extLst>
            <a:ext uri="{FF2B5EF4-FFF2-40B4-BE49-F238E27FC236}">
              <a16:creationId xmlns:a16="http://schemas.microsoft.com/office/drawing/2014/main" id="{C61F959F-FB2F-45ED-B25B-248BE1868689}"/>
            </a:ext>
          </a:extLst>
        </xdr:cNvPr>
        <xdr:cNvSpPr txBox="1"/>
      </xdr:nvSpPr>
      <xdr:spPr>
        <a:xfrm>
          <a:off x="6777545" y="5466534"/>
          <a:ext cx="272855" cy="2693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1100" b="1"/>
            <a:t>5</a:t>
          </a:r>
        </a:p>
      </xdr:txBody>
    </xdr:sp>
    <xdr:clientData/>
  </xdr:twoCellAnchor>
  <xdr:twoCellAnchor>
    <xdr:from>
      <xdr:col>11</xdr:col>
      <xdr:colOff>83858</xdr:colOff>
      <xdr:row>14</xdr:row>
      <xdr:rowOff>81947</xdr:rowOff>
    </xdr:from>
    <xdr:to>
      <xdr:col>11</xdr:col>
      <xdr:colOff>356713</xdr:colOff>
      <xdr:row>15</xdr:row>
      <xdr:rowOff>160797</xdr:rowOff>
    </xdr:to>
    <xdr:sp macro="" textlink="">
      <xdr:nvSpPr>
        <xdr:cNvPr id="18" name="Tekstvak 17">
          <a:extLst>
            <a:ext uri="{FF2B5EF4-FFF2-40B4-BE49-F238E27FC236}">
              <a16:creationId xmlns:a16="http://schemas.microsoft.com/office/drawing/2014/main" id="{194E7D7A-6265-4F57-ABC2-39A3521F5ADC}"/>
            </a:ext>
          </a:extLst>
        </xdr:cNvPr>
        <xdr:cNvSpPr txBox="1"/>
      </xdr:nvSpPr>
      <xdr:spPr>
        <a:xfrm>
          <a:off x="6773339" y="5796947"/>
          <a:ext cx="272855" cy="2693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1100" b="1"/>
            <a:t>6</a:t>
          </a:r>
        </a:p>
      </xdr:txBody>
    </xdr:sp>
    <xdr:clientData/>
  </xdr:twoCellAnchor>
  <xdr:twoCellAnchor>
    <xdr:from>
      <xdr:col>11</xdr:col>
      <xdr:colOff>98767</xdr:colOff>
      <xdr:row>16</xdr:row>
      <xdr:rowOff>37348</xdr:rowOff>
    </xdr:from>
    <xdr:to>
      <xdr:col>11</xdr:col>
      <xdr:colOff>373087</xdr:colOff>
      <xdr:row>17</xdr:row>
      <xdr:rowOff>116199</xdr:rowOff>
    </xdr:to>
    <xdr:sp macro="" textlink="">
      <xdr:nvSpPr>
        <xdr:cNvPr id="19" name="Tekstvak 18">
          <a:extLst>
            <a:ext uri="{FF2B5EF4-FFF2-40B4-BE49-F238E27FC236}">
              <a16:creationId xmlns:a16="http://schemas.microsoft.com/office/drawing/2014/main" id="{DA7F82B4-5434-49E1-9D25-E51FECAF9177}"/>
            </a:ext>
          </a:extLst>
        </xdr:cNvPr>
        <xdr:cNvSpPr txBox="1"/>
      </xdr:nvSpPr>
      <xdr:spPr>
        <a:xfrm>
          <a:off x="6788248" y="6133348"/>
          <a:ext cx="274320" cy="2693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1100" b="1"/>
            <a:t>7</a:t>
          </a:r>
        </a:p>
      </xdr:txBody>
    </xdr:sp>
    <xdr:clientData/>
  </xdr:twoCellAnchor>
  <xdr:twoCellAnchor>
    <xdr:from>
      <xdr:col>11</xdr:col>
      <xdr:colOff>89975</xdr:colOff>
      <xdr:row>17</xdr:row>
      <xdr:rowOff>189748</xdr:rowOff>
    </xdr:from>
    <xdr:to>
      <xdr:col>11</xdr:col>
      <xdr:colOff>364295</xdr:colOff>
      <xdr:row>19</xdr:row>
      <xdr:rowOff>78099</xdr:rowOff>
    </xdr:to>
    <xdr:sp macro="" textlink="">
      <xdr:nvSpPr>
        <xdr:cNvPr id="20" name="Tekstvak 19">
          <a:extLst>
            <a:ext uri="{FF2B5EF4-FFF2-40B4-BE49-F238E27FC236}">
              <a16:creationId xmlns:a16="http://schemas.microsoft.com/office/drawing/2014/main" id="{B673850F-C711-43CE-9ED6-529B14A72E62}"/>
            </a:ext>
          </a:extLst>
        </xdr:cNvPr>
        <xdr:cNvSpPr txBox="1"/>
      </xdr:nvSpPr>
      <xdr:spPr>
        <a:xfrm>
          <a:off x="6779456" y="6476248"/>
          <a:ext cx="274320" cy="2693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1100" b="1"/>
            <a:t>8</a:t>
          </a:r>
        </a:p>
      </xdr:txBody>
    </xdr:sp>
    <xdr:clientData/>
  </xdr:twoCellAnchor>
  <xdr:twoCellAnchor>
    <xdr:from>
      <xdr:col>6</xdr:col>
      <xdr:colOff>352278</xdr:colOff>
      <xdr:row>15</xdr:row>
      <xdr:rowOff>93415</xdr:rowOff>
    </xdr:from>
    <xdr:to>
      <xdr:col>7</xdr:col>
      <xdr:colOff>18464</xdr:colOff>
      <xdr:row>16</xdr:row>
      <xdr:rowOff>172266</xdr:rowOff>
    </xdr:to>
    <xdr:sp macro="" textlink="">
      <xdr:nvSpPr>
        <xdr:cNvPr id="21" name="Tekstvak 20">
          <a:extLst>
            <a:ext uri="{FF2B5EF4-FFF2-40B4-BE49-F238E27FC236}">
              <a16:creationId xmlns:a16="http://schemas.microsoft.com/office/drawing/2014/main" id="{5B314586-2D3B-4F44-8186-F0BC92D92F5B}"/>
            </a:ext>
          </a:extLst>
        </xdr:cNvPr>
        <xdr:cNvSpPr txBox="1"/>
      </xdr:nvSpPr>
      <xdr:spPr>
        <a:xfrm>
          <a:off x="4001086" y="5998915"/>
          <a:ext cx="274320" cy="2693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1100" b="1"/>
            <a:t>2</a:t>
          </a:r>
        </a:p>
      </xdr:txBody>
    </xdr:sp>
    <xdr:clientData/>
  </xdr:twoCellAnchor>
  <xdr:twoCellAnchor>
    <xdr:from>
      <xdr:col>4</xdr:col>
      <xdr:colOff>394775</xdr:colOff>
      <xdr:row>19</xdr:row>
      <xdr:rowOff>150565</xdr:rowOff>
    </xdr:from>
    <xdr:to>
      <xdr:col>5</xdr:col>
      <xdr:colOff>60960</xdr:colOff>
      <xdr:row>21</xdr:row>
      <xdr:rowOff>38916</xdr:rowOff>
    </xdr:to>
    <xdr:sp macro="" textlink="">
      <xdr:nvSpPr>
        <xdr:cNvPr id="22" name="Tekstvak 21">
          <a:extLst>
            <a:ext uri="{FF2B5EF4-FFF2-40B4-BE49-F238E27FC236}">
              <a16:creationId xmlns:a16="http://schemas.microsoft.com/office/drawing/2014/main" id="{F41B9A5B-754B-460C-BAED-F7D65F8B6EBF}"/>
            </a:ext>
          </a:extLst>
        </xdr:cNvPr>
        <xdr:cNvSpPr txBox="1"/>
      </xdr:nvSpPr>
      <xdr:spPr>
        <a:xfrm>
          <a:off x="2827313" y="6818065"/>
          <a:ext cx="274320" cy="2693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1100" b="1"/>
            <a:t>2</a:t>
          </a:r>
        </a:p>
      </xdr:txBody>
    </xdr:sp>
    <xdr:clientData/>
  </xdr:twoCellAnchor>
  <xdr:twoCellAnchor>
    <xdr:from>
      <xdr:col>2</xdr:col>
      <xdr:colOff>97303</xdr:colOff>
      <xdr:row>15</xdr:row>
      <xdr:rowOff>22313</xdr:rowOff>
    </xdr:from>
    <xdr:to>
      <xdr:col>2</xdr:col>
      <xdr:colOff>371623</xdr:colOff>
      <xdr:row>16</xdr:row>
      <xdr:rowOff>101164</xdr:rowOff>
    </xdr:to>
    <xdr:sp macro="" textlink="">
      <xdr:nvSpPr>
        <xdr:cNvPr id="23" name="Tekstvak 22">
          <a:extLst>
            <a:ext uri="{FF2B5EF4-FFF2-40B4-BE49-F238E27FC236}">
              <a16:creationId xmlns:a16="http://schemas.microsoft.com/office/drawing/2014/main" id="{0E5F8039-769F-4E44-9D21-2967F1EA0B75}"/>
            </a:ext>
          </a:extLst>
        </xdr:cNvPr>
        <xdr:cNvSpPr txBox="1"/>
      </xdr:nvSpPr>
      <xdr:spPr>
        <a:xfrm>
          <a:off x="1313572" y="5927813"/>
          <a:ext cx="274320" cy="2693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1100" b="1"/>
            <a:t>3</a:t>
          </a:r>
        </a:p>
      </xdr:txBody>
    </xdr:sp>
    <xdr:clientData/>
  </xdr:twoCellAnchor>
  <xdr:twoCellAnchor>
    <xdr:from>
      <xdr:col>2</xdr:col>
      <xdr:colOff>153866</xdr:colOff>
      <xdr:row>9</xdr:row>
      <xdr:rowOff>168520</xdr:rowOff>
    </xdr:from>
    <xdr:to>
      <xdr:col>2</xdr:col>
      <xdr:colOff>428186</xdr:colOff>
      <xdr:row>11</xdr:row>
      <xdr:rowOff>56871</xdr:rowOff>
    </xdr:to>
    <xdr:sp macro="" textlink="">
      <xdr:nvSpPr>
        <xdr:cNvPr id="24" name="Tekstvak 23">
          <a:extLst>
            <a:ext uri="{FF2B5EF4-FFF2-40B4-BE49-F238E27FC236}">
              <a16:creationId xmlns:a16="http://schemas.microsoft.com/office/drawing/2014/main" id="{2F0F6189-DF74-4137-9E94-9C3E650CA2D4}"/>
            </a:ext>
          </a:extLst>
        </xdr:cNvPr>
        <xdr:cNvSpPr txBox="1"/>
      </xdr:nvSpPr>
      <xdr:spPr>
        <a:xfrm>
          <a:off x="1370135" y="4931020"/>
          <a:ext cx="274320" cy="2693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1100" b="1"/>
            <a:t>7</a:t>
          </a:r>
        </a:p>
      </xdr:txBody>
    </xdr:sp>
    <xdr:clientData/>
  </xdr:twoCellAnchor>
  <xdr:twoCellAnchor>
    <xdr:from>
      <xdr:col>3</xdr:col>
      <xdr:colOff>117230</xdr:colOff>
      <xdr:row>9</xdr:row>
      <xdr:rowOff>65943</xdr:rowOff>
    </xdr:from>
    <xdr:to>
      <xdr:col>3</xdr:col>
      <xdr:colOff>391550</xdr:colOff>
      <xdr:row>10</xdr:row>
      <xdr:rowOff>144794</xdr:rowOff>
    </xdr:to>
    <xdr:sp macro="" textlink="">
      <xdr:nvSpPr>
        <xdr:cNvPr id="25" name="Tekstvak 24">
          <a:extLst>
            <a:ext uri="{FF2B5EF4-FFF2-40B4-BE49-F238E27FC236}">
              <a16:creationId xmlns:a16="http://schemas.microsoft.com/office/drawing/2014/main" id="{D68EF64F-15C0-4147-A54B-F912C65E0A31}"/>
            </a:ext>
          </a:extLst>
        </xdr:cNvPr>
        <xdr:cNvSpPr txBox="1"/>
      </xdr:nvSpPr>
      <xdr:spPr>
        <a:xfrm>
          <a:off x="1941634" y="4828443"/>
          <a:ext cx="274320" cy="2693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1100" b="1"/>
            <a:t>8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376516</xdr:colOff>
      <xdr:row>10</xdr:row>
      <xdr:rowOff>95502</xdr:rowOff>
    </xdr:from>
    <xdr:to>
      <xdr:col>16</xdr:col>
      <xdr:colOff>458285</xdr:colOff>
      <xdr:row>33</xdr:row>
      <xdr:rowOff>151936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5F99853D-81BD-78E7-9AF2-6BE6A5C94A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22375" y="2094631"/>
          <a:ext cx="6267415" cy="4180199"/>
        </a:xfrm>
        <a:prstGeom prst="rect">
          <a:avLst/>
        </a:prstGeom>
      </xdr:spPr>
    </xdr:pic>
    <xdr:clientData/>
  </xdr:twoCellAnchor>
  <xdr:twoCellAnchor>
    <xdr:from>
      <xdr:col>7</xdr:col>
      <xdr:colOff>560662</xdr:colOff>
      <xdr:row>13</xdr:row>
      <xdr:rowOff>23096</xdr:rowOff>
    </xdr:from>
    <xdr:to>
      <xdr:col>8</xdr:col>
      <xdr:colOff>314213</xdr:colOff>
      <xdr:row>14</xdr:row>
      <xdr:rowOff>112506</xdr:rowOff>
    </xdr:to>
    <xdr:sp macro="" textlink="">
      <xdr:nvSpPr>
        <xdr:cNvPr id="2" name="Tekstvak 1">
          <a:extLst>
            <a:ext uri="{FF2B5EF4-FFF2-40B4-BE49-F238E27FC236}">
              <a16:creationId xmlns:a16="http://schemas.microsoft.com/office/drawing/2014/main" id="{4D117BB2-3EDE-AB66-23DE-ACA729F30163}"/>
            </a:ext>
          </a:extLst>
        </xdr:cNvPr>
        <xdr:cNvSpPr txBox="1"/>
      </xdr:nvSpPr>
      <xdr:spPr>
        <a:xfrm>
          <a:off x="5016121" y="2560108"/>
          <a:ext cx="363151" cy="26870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1100" b="1"/>
            <a:t>H1</a:t>
          </a:r>
        </a:p>
      </xdr:txBody>
    </xdr:sp>
    <xdr:clientData/>
  </xdr:twoCellAnchor>
  <xdr:twoCellAnchor>
    <xdr:from>
      <xdr:col>7</xdr:col>
      <xdr:colOff>65363</xdr:colOff>
      <xdr:row>11</xdr:row>
      <xdr:rowOff>175124</xdr:rowOff>
    </xdr:from>
    <xdr:to>
      <xdr:col>7</xdr:col>
      <xdr:colOff>428514</xdr:colOff>
      <xdr:row>13</xdr:row>
      <xdr:rowOff>88747</xdr:rowOff>
    </xdr:to>
    <xdr:sp macro="" textlink="">
      <xdr:nvSpPr>
        <xdr:cNvPr id="5" name="Tekstvak 4">
          <a:extLst>
            <a:ext uri="{FF2B5EF4-FFF2-40B4-BE49-F238E27FC236}">
              <a16:creationId xmlns:a16="http://schemas.microsoft.com/office/drawing/2014/main" id="{0773F45B-C0F5-43E0-963C-3CB3F9AF2DB4}"/>
            </a:ext>
          </a:extLst>
        </xdr:cNvPr>
        <xdr:cNvSpPr txBox="1"/>
      </xdr:nvSpPr>
      <xdr:spPr>
        <a:xfrm>
          <a:off x="4520822" y="2353548"/>
          <a:ext cx="363151" cy="27221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1100" b="1"/>
            <a:t>P1</a:t>
          </a:r>
        </a:p>
      </xdr:txBody>
    </xdr:sp>
    <xdr:clientData/>
  </xdr:twoCellAnchor>
  <xdr:twoCellAnchor>
    <xdr:from>
      <xdr:col>7</xdr:col>
      <xdr:colOff>95843</xdr:colOff>
      <xdr:row>15</xdr:row>
      <xdr:rowOff>45955</xdr:rowOff>
    </xdr:from>
    <xdr:to>
      <xdr:col>7</xdr:col>
      <xdr:colOff>458994</xdr:colOff>
      <xdr:row>16</xdr:row>
      <xdr:rowOff>135366</xdr:rowOff>
    </xdr:to>
    <xdr:sp macro="" textlink="">
      <xdr:nvSpPr>
        <xdr:cNvPr id="6" name="Tekstvak 5">
          <a:extLst>
            <a:ext uri="{FF2B5EF4-FFF2-40B4-BE49-F238E27FC236}">
              <a16:creationId xmlns:a16="http://schemas.microsoft.com/office/drawing/2014/main" id="{9A3595C1-A83A-4DAF-B45B-974DAE68EE03}"/>
            </a:ext>
          </a:extLst>
        </xdr:cNvPr>
        <xdr:cNvSpPr txBox="1"/>
      </xdr:nvSpPr>
      <xdr:spPr>
        <a:xfrm>
          <a:off x="4551302" y="2941555"/>
          <a:ext cx="363151" cy="2687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1100" b="1"/>
            <a:t>P2</a:t>
          </a:r>
        </a:p>
      </xdr:txBody>
    </xdr:sp>
    <xdr:clientData/>
  </xdr:twoCellAnchor>
  <xdr:twoCellAnchor>
    <xdr:from>
      <xdr:col>8</xdr:col>
      <xdr:colOff>416779</xdr:colOff>
      <xdr:row>16</xdr:row>
      <xdr:rowOff>169747</xdr:rowOff>
    </xdr:from>
    <xdr:to>
      <xdr:col>9</xdr:col>
      <xdr:colOff>170330</xdr:colOff>
      <xdr:row>18</xdr:row>
      <xdr:rowOff>83370</xdr:rowOff>
    </xdr:to>
    <xdr:sp macro="" textlink="">
      <xdr:nvSpPr>
        <xdr:cNvPr id="7" name="Tekstvak 6">
          <a:extLst>
            <a:ext uri="{FF2B5EF4-FFF2-40B4-BE49-F238E27FC236}">
              <a16:creationId xmlns:a16="http://schemas.microsoft.com/office/drawing/2014/main" id="{4AC0AD99-A4A5-48D9-844F-63D1BF0FF255}"/>
            </a:ext>
          </a:extLst>
        </xdr:cNvPr>
        <xdr:cNvSpPr txBox="1"/>
      </xdr:nvSpPr>
      <xdr:spPr>
        <a:xfrm>
          <a:off x="5481838" y="3244641"/>
          <a:ext cx="363151" cy="27221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1100" b="1"/>
            <a:t>P3</a:t>
          </a:r>
        </a:p>
      </xdr:txBody>
    </xdr:sp>
    <xdr:clientData/>
  </xdr:twoCellAnchor>
  <xdr:twoCellAnchor>
    <xdr:from>
      <xdr:col>15</xdr:col>
      <xdr:colOff>331166</xdr:colOff>
      <xdr:row>31</xdr:row>
      <xdr:rowOff>133887</xdr:rowOff>
    </xdr:from>
    <xdr:to>
      <xdr:col>16</xdr:col>
      <xdr:colOff>84717</xdr:colOff>
      <xdr:row>33</xdr:row>
      <xdr:rowOff>47510</xdr:rowOff>
    </xdr:to>
    <xdr:sp macro="" textlink="">
      <xdr:nvSpPr>
        <xdr:cNvPr id="8" name="Tekstvak 7">
          <a:extLst>
            <a:ext uri="{FF2B5EF4-FFF2-40B4-BE49-F238E27FC236}">
              <a16:creationId xmlns:a16="http://schemas.microsoft.com/office/drawing/2014/main" id="{69A78190-C65C-4859-B9E1-F04D7656B755}"/>
            </a:ext>
          </a:extLst>
        </xdr:cNvPr>
        <xdr:cNvSpPr txBox="1"/>
      </xdr:nvSpPr>
      <xdr:spPr>
        <a:xfrm>
          <a:off x="9753072" y="5898193"/>
          <a:ext cx="363151" cy="27221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1100" b="1"/>
            <a:t>P4</a:t>
          </a:r>
        </a:p>
      </xdr:txBody>
    </xdr:sp>
    <xdr:clientData/>
  </xdr:twoCellAnchor>
  <xdr:twoCellAnchor>
    <xdr:from>
      <xdr:col>8</xdr:col>
      <xdr:colOff>31745</xdr:colOff>
      <xdr:row>19</xdr:row>
      <xdr:rowOff>96158</xdr:rowOff>
    </xdr:from>
    <xdr:to>
      <xdr:col>8</xdr:col>
      <xdr:colOff>394896</xdr:colOff>
      <xdr:row>21</xdr:row>
      <xdr:rowOff>6273</xdr:rowOff>
    </xdr:to>
    <xdr:sp macro="" textlink="">
      <xdr:nvSpPr>
        <xdr:cNvPr id="11" name="Tekstvak 10">
          <a:extLst>
            <a:ext uri="{FF2B5EF4-FFF2-40B4-BE49-F238E27FC236}">
              <a16:creationId xmlns:a16="http://schemas.microsoft.com/office/drawing/2014/main" id="{AE62891B-EB7B-4699-AE52-6613807204F2}"/>
            </a:ext>
          </a:extLst>
        </xdr:cNvPr>
        <xdr:cNvSpPr txBox="1"/>
      </xdr:nvSpPr>
      <xdr:spPr>
        <a:xfrm>
          <a:off x="5096804" y="3708934"/>
          <a:ext cx="363151" cy="26870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1100" b="1"/>
            <a:t>H1</a:t>
          </a:r>
        </a:p>
      </xdr:txBody>
    </xdr:sp>
    <xdr:clientData/>
  </xdr:twoCellAnchor>
  <xdr:twoCellAnchor>
    <xdr:from>
      <xdr:col>11</xdr:col>
      <xdr:colOff>239279</xdr:colOff>
      <xdr:row>15</xdr:row>
      <xdr:rowOff>81814</xdr:rowOff>
    </xdr:from>
    <xdr:to>
      <xdr:col>11</xdr:col>
      <xdr:colOff>602430</xdr:colOff>
      <xdr:row>16</xdr:row>
      <xdr:rowOff>171225</xdr:rowOff>
    </xdr:to>
    <xdr:sp macro="" textlink="">
      <xdr:nvSpPr>
        <xdr:cNvPr id="3" name="Tekstvak 2">
          <a:extLst>
            <a:ext uri="{FF2B5EF4-FFF2-40B4-BE49-F238E27FC236}">
              <a16:creationId xmlns:a16="http://schemas.microsoft.com/office/drawing/2014/main" id="{723EF093-1669-4248-B300-EE6E00D506CF}"/>
            </a:ext>
          </a:extLst>
        </xdr:cNvPr>
        <xdr:cNvSpPr txBox="1"/>
      </xdr:nvSpPr>
      <xdr:spPr>
        <a:xfrm>
          <a:off x="7133138" y="2977414"/>
          <a:ext cx="363151" cy="2687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1100" b="1"/>
            <a:t>P2</a:t>
          </a:r>
        </a:p>
      </xdr:txBody>
    </xdr:sp>
    <xdr:clientData/>
  </xdr:twoCellAnchor>
  <xdr:twoCellAnchor>
    <xdr:from>
      <xdr:col>8</xdr:col>
      <xdr:colOff>533768</xdr:colOff>
      <xdr:row>10</xdr:row>
      <xdr:rowOff>114087</xdr:rowOff>
    </xdr:from>
    <xdr:to>
      <xdr:col>9</xdr:col>
      <xdr:colOff>287319</xdr:colOff>
      <xdr:row>12</xdr:row>
      <xdr:rowOff>24202</xdr:rowOff>
    </xdr:to>
    <xdr:sp macro="" textlink="">
      <xdr:nvSpPr>
        <xdr:cNvPr id="9" name="Tekstvak 8">
          <a:extLst>
            <a:ext uri="{FF2B5EF4-FFF2-40B4-BE49-F238E27FC236}">
              <a16:creationId xmlns:a16="http://schemas.microsoft.com/office/drawing/2014/main" id="{A8F284A1-DE1C-4F54-A7BB-FFA46657DB70}"/>
            </a:ext>
          </a:extLst>
        </xdr:cNvPr>
        <xdr:cNvSpPr txBox="1"/>
      </xdr:nvSpPr>
      <xdr:spPr>
        <a:xfrm>
          <a:off x="5598827" y="2113216"/>
          <a:ext cx="363151" cy="26870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1100" b="1"/>
            <a:t>H2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312420</xdr:colOff>
      <xdr:row>4</xdr:row>
      <xdr:rowOff>160020</xdr:rowOff>
    </xdr:from>
    <xdr:to>
      <xdr:col>16</xdr:col>
      <xdr:colOff>213880</xdr:colOff>
      <xdr:row>22</xdr:row>
      <xdr:rowOff>160305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D2C885DB-32DA-86AD-B4D6-5A8A10AE92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70020" y="1074420"/>
          <a:ext cx="5997460" cy="3292125"/>
        </a:xfrm>
        <a:prstGeom prst="rect">
          <a:avLst/>
        </a:prstGeom>
      </xdr:spPr>
    </xdr:pic>
    <xdr:clientData/>
  </xdr:twoCellAnchor>
  <xdr:twoCellAnchor editAs="oneCell">
    <xdr:from>
      <xdr:col>1</xdr:col>
      <xdr:colOff>220980</xdr:colOff>
      <xdr:row>23</xdr:row>
      <xdr:rowOff>74870</xdr:rowOff>
    </xdr:from>
    <xdr:to>
      <xdr:col>6</xdr:col>
      <xdr:colOff>289560</xdr:colOff>
      <xdr:row>33</xdr:row>
      <xdr:rowOff>104113</xdr:rowOff>
    </xdr:to>
    <xdr:pic>
      <xdr:nvPicPr>
        <xdr:cNvPr id="11" name="Afbeelding 10">
          <a:extLst>
            <a:ext uri="{FF2B5EF4-FFF2-40B4-BE49-F238E27FC236}">
              <a16:creationId xmlns:a16="http://schemas.microsoft.com/office/drawing/2014/main" id="{AE7EBED8-289A-3F6C-1684-FC0C44DDE0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30580" y="4463990"/>
          <a:ext cx="3116580" cy="1858043"/>
        </a:xfrm>
        <a:prstGeom prst="rect">
          <a:avLst/>
        </a:prstGeom>
      </xdr:spPr>
    </xdr:pic>
    <xdr:clientData/>
  </xdr:twoCellAnchor>
  <xdr:oneCellAnchor>
    <xdr:from>
      <xdr:col>19</xdr:col>
      <xdr:colOff>220980</xdr:colOff>
      <xdr:row>23</xdr:row>
      <xdr:rowOff>74870</xdr:rowOff>
    </xdr:from>
    <xdr:ext cx="3116580" cy="1879815"/>
    <xdr:pic>
      <xdr:nvPicPr>
        <xdr:cNvPr id="13" name="Afbeelding 12">
          <a:extLst>
            <a:ext uri="{FF2B5EF4-FFF2-40B4-BE49-F238E27FC236}">
              <a16:creationId xmlns:a16="http://schemas.microsoft.com/office/drawing/2014/main" id="{2E41AFA7-C394-46ED-8AAF-775FF79CDA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30580" y="4516241"/>
          <a:ext cx="3116580" cy="1879815"/>
        </a:xfrm>
        <a:prstGeom prst="rect">
          <a:avLst/>
        </a:prstGeom>
      </xdr:spPr>
    </xdr:pic>
    <xdr:clientData/>
  </xdr:oneCellAnchor>
  <xdr:twoCellAnchor editAs="oneCell">
    <xdr:from>
      <xdr:col>22</xdr:col>
      <xdr:colOff>103415</xdr:colOff>
      <xdr:row>4</xdr:row>
      <xdr:rowOff>125187</xdr:rowOff>
    </xdr:from>
    <xdr:to>
      <xdr:col>34</xdr:col>
      <xdr:colOff>68580</xdr:colOff>
      <xdr:row>20</xdr:row>
      <xdr:rowOff>38733</xdr:rowOff>
    </xdr:to>
    <xdr:pic>
      <xdr:nvPicPr>
        <xdr:cNvPr id="14" name="Afbeelding 13">
          <a:extLst>
            <a:ext uri="{FF2B5EF4-FFF2-40B4-BE49-F238E27FC236}">
              <a16:creationId xmlns:a16="http://schemas.microsoft.com/office/drawing/2014/main" id="{2207ED22-2F14-5EEA-7DA6-B8B52C0064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514615" y="1039587"/>
          <a:ext cx="7280365" cy="2839626"/>
        </a:xfrm>
        <a:prstGeom prst="rect">
          <a:avLst/>
        </a:prstGeom>
      </xdr:spPr>
    </xdr:pic>
    <xdr:clientData/>
  </xdr:twoCellAnchor>
  <xdr:twoCellAnchor>
    <xdr:from>
      <xdr:col>22</xdr:col>
      <xdr:colOff>396240</xdr:colOff>
      <xdr:row>20</xdr:row>
      <xdr:rowOff>18470</xdr:rowOff>
    </xdr:from>
    <xdr:to>
      <xdr:col>33</xdr:col>
      <xdr:colOff>426720</xdr:colOff>
      <xdr:row>21</xdr:row>
      <xdr:rowOff>181754</xdr:rowOff>
    </xdr:to>
    <xdr:grpSp>
      <xdr:nvGrpSpPr>
        <xdr:cNvPr id="25" name="Groep 24">
          <a:extLst>
            <a:ext uri="{FF2B5EF4-FFF2-40B4-BE49-F238E27FC236}">
              <a16:creationId xmlns:a16="http://schemas.microsoft.com/office/drawing/2014/main" id="{D883CFAC-736B-25CA-A61F-D9DD65E73F48}"/>
            </a:ext>
          </a:extLst>
        </xdr:cNvPr>
        <xdr:cNvGrpSpPr/>
      </xdr:nvGrpSpPr>
      <xdr:grpSpPr>
        <a:xfrm>
          <a:off x="13867311" y="4005363"/>
          <a:ext cx="6766016" cy="353784"/>
          <a:chOff x="21757341" y="2044339"/>
          <a:chExt cx="2239128" cy="346164"/>
        </a:xfrm>
      </xdr:grpSpPr>
      <xdr:cxnSp macro="">
        <xdr:nvCxnSpPr>
          <xdr:cNvPr id="16" name="Rechte verbindingslijn 15">
            <a:extLst>
              <a:ext uri="{FF2B5EF4-FFF2-40B4-BE49-F238E27FC236}">
                <a16:creationId xmlns:a16="http://schemas.microsoft.com/office/drawing/2014/main" id="{DBAE3C15-B53C-9398-1B9B-1E807EC30A80}"/>
              </a:ext>
            </a:extLst>
          </xdr:cNvPr>
          <xdr:cNvCxnSpPr/>
        </xdr:nvCxnSpPr>
        <xdr:spPr>
          <a:xfrm flipV="1">
            <a:off x="21765405" y="2286000"/>
            <a:ext cx="2222355" cy="5342"/>
          </a:xfrm>
          <a:prstGeom prst="line">
            <a:avLst/>
          </a:prstGeom>
        </xdr:spPr>
        <xdr:style>
          <a:lnRef idx="3">
            <a:schemeClr val="dk1"/>
          </a:lnRef>
          <a:fillRef idx="0">
            <a:schemeClr val="dk1"/>
          </a:fillRef>
          <a:effectRef idx="2">
            <a:schemeClr val="dk1"/>
          </a:effectRef>
          <a:fontRef idx="minor">
            <a:schemeClr val="tx1"/>
          </a:fontRef>
        </xdr:style>
      </xdr:cxnSp>
      <xdr:cxnSp macro="">
        <xdr:nvCxnSpPr>
          <xdr:cNvPr id="18" name="Rechte verbindingslijn 17">
            <a:extLst>
              <a:ext uri="{FF2B5EF4-FFF2-40B4-BE49-F238E27FC236}">
                <a16:creationId xmlns:a16="http://schemas.microsoft.com/office/drawing/2014/main" id="{A2F29A41-FEF7-61FD-FD12-E085C2CED4F2}"/>
              </a:ext>
            </a:extLst>
          </xdr:cNvPr>
          <xdr:cNvCxnSpPr/>
        </xdr:nvCxnSpPr>
        <xdr:spPr>
          <a:xfrm>
            <a:off x="21757341" y="2203525"/>
            <a:ext cx="1025" cy="186978"/>
          </a:xfrm>
          <a:prstGeom prst="line">
            <a:avLst/>
          </a:prstGeom>
        </xdr:spPr>
        <xdr:style>
          <a:lnRef idx="3">
            <a:schemeClr val="dk1"/>
          </a:lnRef>
          <a:fillRef idx="0">
            <a:schemeClr val="dk1"/>
          </a:fillRef>
          <a:effectRef idx="2">
            <a:schemeClr val="dk1"/>
          </a:effectRef>
          <a:fontRef idx="minor">
            <a:schemeClr val="tx1"/>
          </a:fontRef>
        </xdr:style>
      </xdr:cxnSp>
      <xdr:cxnSp macro="">
        <xdr:nvCxnSpPr>
          <xdr:cNvPr id="23" name="Rechte verbindingslijn 22">
            <a:extLst>
              <a:ext uri="{FF2B5EF4-FFF2-40B4-BE49-F238E27FC236}">
                <a16:creationId xmlns:a16="http://schemas.microsoft.com/office/drawing/2014/main" id="{FF29F806-05E3-4A6E-9B9D-EB3BCE14BE7D}"/>
              </a:ext>
            </a:extLst>
          </xdr:cNvPr>
          <xdr:cNvCxnSpPr/>
        </xdr:nvCxnSpPr>
        <xdr:spPr>
          <a:xfrm>
            <a:off x="23995444" y="2190462"/>
            <a:ext cx="1025" cy="186978"/>
          </a:xfrm>
          <a:prstGeom prst="line">
            <a:avLst/>
          </a:prstGeom>
        </xdr:spPr>
        <xdr:style>
          <a:lnRef idx="3">
            <a:schemeClr val="dk1"/>
          </a:lnRef>
          <a:fillRef idx="0">
            <a:schemeClr val="dk1"/>
          </a:fillRef>
          <a:effectRef idx="2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24" name="Tekstvak 23">
            <a:extLst>
              <a:ext uri="{FF2B5EF4-FFF2-40B4-BE49-F238E27FC236}">
                <a16:creationId xmlns:a16="http://schemas.microsoft.com/office/drawing/2014/main" id="{E9D1A931-AB13-710F-B1A4-B59640E5BDFD}"/>
              </a:ext>
            </a:extLst>
          </xdr:cNvPr>
          <xdr:cNvSpPr txBox="1"/>
        </xdr:nvSpPr>
        <xdr:spPr>
          <a:xfrm>
            <a:off x="22781428" y="2044339"/>
            <a:ext cx="661852" cy="23077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nl-NL" sz="1100" b="1"/>
              <a:t>45,3</a:t>
            </a:r>
            <a:r>
              <a:rPr lang="nl-NL" sz="1100" b="1" baseline="0"/>
              <a:t> m</a:t>
            </a:r>
            <a:endParaRPr lang="nl-NL" sz="1100" b="1"/>
          </a:p>
        </xdr:txBody>
      </xdr:sp>
    </xdr:grpSp>
    <xdr:clientData/>
  </xdr:twoCellAnchor>
  <xdr:twoCellAnchor>
    <xdr:from>
      <xdr:col>33</xdr:col>
      <xdr:colOff>577488</xdr:colOff>
      <xdr:row>5</xdr:row>
      <xdr:rowOff>137160</xdr:rowOff>
    </xdr:from>
    <xdr:to>
      <xdr:col>34</xdr:col>
      <xdr:colOff>314052</xdr:colOff>
      <xdr:row>19</xdr:row>
      <xdr:rowOff>53340</xdr:rowOff>
    </xdr:to>
    <xdr:grpSp>
      <xdr:nvGrpSpPr>
        <xdr:cNvPr id="27" name="Groep 26">
          <a:extLst>
            <a:ext uri="{FF2B5EF4-FFF2-40B4-BE49-F238E27FC236}">
              <a16:creationId xmlns:a16="http://schemas.microsoft.com/office/drawing/2014/main" id="{61F72794-62F1-4DA1-AF63-6D07EB2D3F16}"/>
            </a:ext>
          </a:extLst>
        </xdr:cNvPr>
        <xdr:cNvGrpSpPr/>
      </xdr:nvGrpSpPr>
      <xdr:grpSpPr>
        <a:xfrm rot="16200000">
          <a:off x="19666948" y="2383700"/>
          <a:ext cx="2583180" cy="348886"/>
          <a:chOff x="21757341" y="2044339"/>
          <a:chExt cx="2239128" cy="346164"/>
        </a:xfrm>
      </xdr:grpSpPr>
      <xdr:cxnSp macro="">
        <xdr:nvCxnSpPr>
          <xdr:cNvPr id="28" name="Rechte verbindingslijn 27">
            <a:extLst>
              <a:ext uri="{FF2B5EF4-FFF2-40B4-BE49-F238E27FC236}">
                <a16:creationId xmlns:a16="http://schemas.microsoft.com/office/drawing/2014/main" id="{9A84F773-5C1F-82D7-F388-236D3AA9DCF7}"/>
              </a:ext>
            </a:extLst>
          </xdr:cNvPr>
          <xdr:cNvCxnSpPr/>
        </xdr:nvCxnSpPr>
        <xdr:spPr>
          <a:xfrm flipV="1">
            <a:off x="21765405" y="2316484"/>
            <a:ext cx="2222355" cy="5342"/>
          </a:xfrm>
          <a:prstGeom prst="line">
            <a:avLst/>
          </a:prstGeom>
        </xdr:spPr>
        <xdr:style>
          <a:lnRef idx="3">
            <a:schemeClr val="dk1"/>
          </a:lnRef>
          <a:fillRef idx="0">
            <a:schemeClr val="dk1"/>
          </a:fillRef>
          <a:effectRef idx="2">
            <a:schemeClr val="dk1"/>
          </a:effectRef>
          <a:fontRef idx="minor">
            <a:schemeClr val="tx1"/>
          </a:fontRef>
        </xdr:style>
      </xdr:cxnSp>
      <xdr:cxnSp macro="">
        <xdr:nvCxnSpPr>
          <xdr:cNvPr id="29" name="Rechte verbindingslijn 28">
            <a:extLst>
              <a:ext uri="{FF2B5EF4-FFF2-40B4-BE49-F238E27FC236}">
                <a16:creationId xmlns:a16="http://schemas.microsoft.com/office/drawing/2014/main" id="{D3676B01-7620-F34B-B7DB-2EC3969A6995}"/>
              </a:ext>
            </a:extLst>
          </xdr:cNvPr>
          <xdr:cNvCxnSpPr/>
        </xdr:nvCxnSpPr>
        <xdr:spPr>
          <a:xfrm>
            <a:off x="21757341" y="2203525"/>
            <a:ext cx="1025" cy="186978"/>
          </a:xfrm>
          <a:prstGeom prst="line">
            <a:avLst/>
          </a:prstGeom>
        </xdr:spPr>
        <xdr:style>
          <a:lnRef idx="3">
            <a:schemeClr val="dk1"/>
          </a:lnRef>
          <a:fillRef idx="0">
            <a:schemeClr val="dk1"/>
          </a:fillRef>
          <a:effectRef idx="2">
            <a:schemeClr val="dk1"/>
          </a:effectRef>
          <a:fontRef idx="minor">
            <a:schemeClr val="tx1"/>
          </a:fontRef>
        </xdr:style>
      </xdr:cxnSp>
      <xdr:cxnSp macro="">
        <xdr:nvCxnSpPr>
          <xdr:cNvPr id="30" name="Rechte verbindingslijn 29">
            <a:extLst>
              <a:ext uri="{FF2B5EF4-FFF2-40B4-BE49-F238E27FC236}">
                <a16:creationId xmlns:a16="http://schemas.microsoft.com/office/drawing/2014/main" id="{44264CAA-C56A-6E83-5C13-103A4675C836}"/>
              </a:ext>
            </a:extLst>
          </xdr:cNvPr>
          <xdr:cNvCxnSpPr/>
        </xdr:nvCxnSpPr>
        <xdr:spPr>
          <a:xfrm>
            <a:off x="23995444" y="2190462"/>
            <a:ext cx="1025" cy="186978"/>
          </a:xfrm>
          <a:prstGeom prst="line">
            <a:avLst/>
          </a:prstGeom>
        </xdr:spPr>
        <xdr:style>
          <a:lnRef idx="3">
            <a:schemeClr val="dk1"/>
          </a:lnRef>
          <a:fillRef idx="0">
            <a:schemeClr val="dk1"/>
          </a:fillRef>
          <a:effectRef idx="2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31" name="Tekstvak 30">
            <a:extLst>
              <a:ext uri="{FF2B5EF4-FFF2-40B4-BE49-F238E27FC236}">
                <a16:creationId xmlns:a16="http://schemas.microsoft.com/office/drawing/2014/main" id="{F0982280-4108-307F-D168-9BED6FA2648D}"/>
              </a:ext>
            </a:extLst>
          </xdr:cNvPr>
          <xdr:cNvSpPr txBox="1"/>
        </xdr:nvSpPr>
        <xdr:spPr>
          <a:xfrm>
            <a:off x="22712531" y="2044339"/>
            <a:ext cx="661852" cy="23077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nl-NL" sz="1100" b="1" baseline="0"/>
              <a:t>16,8 m</a:t>
            </a:r>
            <a:endParaRPr lang="nl-NL" sz="1100" b="1"/>
          </a:p>
        </xdr:txBody>
      </xdr: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206828</xdr:colOff>
      <xdr:row>22</xdr:row>
      <xdr:rowOff>182719</xdr:rowOff>
    </xdr:from>
    <xdr:to>
      <xdr:col>6</xdr:col>
      <xdr:colOff>163285</xdr:colOff>
      <xdr:row>33</xdr:row>
      <xdr:rowOff>102598</xdr:rowOff>
    </xdr:to>
    <xdr:pic>
      <xdr:nvPicPr>
        <xdr:cNvPr id="17" name="Afbeelding 16">
          <a:extLst>
            <a:ext uri="{FF2B5EF4-FFF2-40B4-BE49-F238E27FC236}">
              <a16:creationId xmlns:a16="http://schemas.microsoft.com/office/drawing/2014/main" id="{8768B978-0DA0-F135-543C-E7FA599EF5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6428" y="4264862"/>
          <a:ext cx="3004457" cy="1955507"/>
        </a:xfrm>
        <a:prstGeom prst="rect">
          <a:avLst/>
        </a:prstGeom>
      </xdr:spPr>
    </xdr:pic>
    <xdr:clientData/>
  </xdr:twoCellAnchor>
  <xdr:twoCellAnchor editAs="oneCell">
    <xdr:from>
      <xdr:col>6</xdr:col>
      <xdr:colOff>379096</xdr:colOff>
      <xdr:row>11</xdr:row>
      <xdr:rowOff>54430</xdr:rowOff>
    </xdr:from>
    <xdr:to>
      <xdr:col>16</xdr:col>
      <xdr:colOff>331501</xdr:colOff>
      <xdr:row>27</xdr:row>
      <xdr:rowOff>152400</xdr:rowOff>
    </xdr:to>
    <xdr:pic>
      <xdr:nvPicPr>
        <xdr:cNvPr id="18" name="Afbeelding 17">
          <a:extLst>
            <a:ext uri="{FF2B5EF4-FFF2-40B4-BE49-F238E27FC236}">
              <a16:creationId xmlns:a16="http://schemas.microsoft.com/office/drawing/2014/main" id="{A2C8940D-8A2D-412D-FC5D-CB5C010F1B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036696" y="2100944"/>
          <a:ext cx="6048405" cy="305888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79539</xdr:colOff>
      <xdr:row>9</xdr:row>
      <xdr:rowOff>21772</xdr:rowOff>
    </xdr:from>
    <xdr:to>
      <xdr:col>16</xdr:col>
      <xdr:colOff>413160</xdr:colOff>
      <xdr:row>26</xdr:row>
      <xdr:rowOff>152401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4F4FEEBE-3A6E-7AE2-48AA-2356F094C8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46739" y="1861458"/>
          <a:ext cx="5820021" cy="3276600"/>
        </a:xfrm>
        <a:prstGeom prst="rect">
          <a:avLst/>
        </a:prstGeom>
      </xdr:spPr>
    </xdr:pic>
    <xdr:clientData/>
  </xdr:twoCellAnchor>
  <xdr:twoCellAnchor editAs="oneCell">
    <xdr:from>
      <xdr:col>1</xdr:col>
      <xdr:colOff>217715</xdr:colOff>
      <xdr:row>24</xdr:row>
      <xdr:rowOff>54427</xdr:rowOff>
    </xdr:from>
    <xdr:to>
      <xdr:col>7</xdr:col>
      <xdr:colOff>206058</xdr:colOff>
      <xdr:row>33</xdr:row>
      <xdr:rowOff>65314</xdr:rowOff>
    </xdr:to>
    <xdr:pic>
      <xdr:nvPicPr>
        <xdr:cNvPr id="5" name="Afbeelding 4">
          <a:extLst>
            <a:ext uri="{FF2B5EF4-FFF2-40B4-BE49-F238E27FC236}">
              <a16:creationId xmlns:a16="http://schemas.microsoft.com/office/drawing/2014/main" id="{F7EAFE44-DABF-3735-E2F2-27C7C7391E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27315" y="4669970"/>
          <a:ext cx="3645943" cy="1676401"/>
        </a:xfrm>
        <a:prstGeom prst="rect">
          <a:avLst/>
        </a:prstGeom>
      </xdr:spPr>
    </xdr:pic>
    <xdr:clientData/>
  </xdr:twoCellAnchor>
  <xdr:twoCellAnchor editAs="oneCell">
    <xdr:from>
      <xdr:col>19</xdr:col>
      <xdr:colOff>119743</xdr:colOff>
      <xdr:row>23</xdr:row>
      <xdr:rowOff>130627</xdr:rowOff>
    </xdr:from>
    <xdr:to>
      <xdr:col>24</xdr:col>
      <xdr:colOff>55540</xdr:colOff>
      <xdr:row>33</xdr:row>
      <xdr:rowOff>86325</xdr:rowOff>
    </xdr:to>
    <xdr:pic>
      <xdr:nvPicPr>
        <xdr:cNvPr id="8" name="Afbeelding 7">
          <a:extLst>
            <a:ext uri="{FF2B5EF4-FFF2-40B4-BE49-F238E27FC236}">
              <a16:creationId xmlns:a16="http://schemas.microsoft.com/office/drawing/2014/main" id="{87085092-08DD-EBCA-AEFC-66AFA430F8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702143" y="4561113"/>
          <a:ext cx="2983797" cy="1806269"/>
        </a:xfrm>
        <a:prstGeom prst="rect">
          <a:avLst/>
        </a:prstGeom>
      </xdr:spPr>
    </xdr:pic>
    <xdr:clientData/>
  </xdr:twoCellAnchor>
  <xdr:twoCellAnchor editAs="oneCell">
    <xdr:from>
      <xdr:col>24</xdr:col>
      <xdr:colOff>10886</xdr:colOff>
      <xdr:row>10</xdr:row>
      <xdr:rowOff>97971</xdr:rowOff>
    </xdr:from>
    <xdr:to>
      <xdr:col>34</xdr:col>
      <xdr:colOff>487895</xdr:colOff>
      <xdr:row>25</xdr:row>
      <xdr:rowOff>65631</xdr:rowOff>
    </xdr:to>
    <xdr:pic>
      <xdr:nvPicPr>
        <xdr:cNvPr id="9" name="Afbeelding 8">
          <a:extLst>
            <a:ext uri="{FF2B5EF4-FFF2-40B4-BE49-F238E27FC236}">
              <a16:creationId xmlns:a16="http://schemas.microsoft.com/office/drawing/2014/main" id="{D0ACD5C3-B833-1160-7388-56E07FDDEB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4641286" y="2122714"/>
          <a:ext cx="6573009" cy="2743517"/>
        </a:xfrm>
        <a:prstGeom prst="rect">
          <a:avLst/>
        </a:prstGeom>
      </xdr:spPr>
    </xdr:pic>
    <xdr:clientData/>
  </xdr:twoCellAnchor>
  <xdr:twoCellAnchor>
    <xdr:from>
      <xdr:col>24</xdr:col>
      <xdr:colOff>97972</xdr:colOff>
      <xdr:row>25</xdr:row>
      <xdr:rowOff>33710</xdr:rowOff>
    </xdr:from>
    <xdr:to>
      <xdr:col>34</xdr:col>
      <xdr:colOff>185057</xdr:colOff>
      <xdr:row>27</xdr:row>
      <xdr:rowOff>43543</xdr:rowOff>
    </xdr:to>
    <xdr:grpSp>
      <xdr:nvGrpSpPr>
        <xdr:cNvPr id="10" name="Groep 9">
          <a:extLst>
            <a:ext uri="{FF2B5EF4-FFF2-40B4-BE49-F238E27FC236}">
              <a16:creationId xmlns:a16="http://schemas.microsoft.com/office/drawing/2014/main" id="{E0D3B7ED-3C09-4430-B849-F757A39F4EE0}"/>
            </a:ext>
          </a:extLst>
        </xdr:cNvPr>
        <xdr:cNvGrpSpPr/>
      </xdr:nvGrpSpPr>
      <xdr:grpSpPr>
        <a:xfrm>
          <a:off x="14793686" y="4959496"/>
          <a:ext cx="6210300" cy="390833"/>
          <a:chOff x="21757341" y="2044339"/>
          <a:chExt cx="2239128" cy="346164"/>
        </a:xfrm>
      </xdr:grpSpPr>
      <xdr:cxnSp macro="">
        <xdr:nvCxnSpPr>
          <xdr:cNvPr id="11" name="Rechte verbindingslijn 10">
            <a:extLst>
              <a:ext uri="{FF2B5EF4-FFF2-40B4-BE49-F238E27FC236}">
                <a16:creationId xmlns:a16="http://schemas.microsoft.com/office/drawing/2014/main" id="{8E6E4F82-C82A-98A6-1BB9-99BDFC599FF9}"/>
              </a:ext>
            </a:extLst>
          </xdr:cNvPr>
          <xdr:cNvCxnSpPr/>
        </xdr:nvCxnSpPr>
        <xdr:spPr>
          <a:xfrm flipV="1">
            <a:off x="21765405" y="2286000"/>
            <a:ext cx="2222355" cy="5342"/>
          </a:xfrm>
          <a:prstGeom prst="line">
            <a:avLst/>
          </a:prstGeom>
        </xdr:spPr>
        <xdr:style>
          <a:lnRef idx="3">
            <a:schemeClr val="dk1"/>
          </a:lnRef>
          <a:fillRef idx="0">
            <a:schemeClr val="dk1"/>
          </a:fillRef>
          <a:effectRef idx="2">
            <a:schemeClr val="dk1"/>
          </a:effectRef>
          <a:fontRef idx="minor">
            <a:schemeClr val="tx1"/>
          </a:fontRef>
        </xdr:style>
      </xdr:cxnSp>
      <xdr:cxnSp macro="">
        <xdr:nvCxnSpPr>
          <xdr:cNvPr id="12" name="Rechte verbindingslijn 11">
            <a:extLst>
              <a:ext uri="{FF2B5EF4-FFF2-40B4-BE49-F238E27FC236}">
                <a16:creationId xmlns:a16="http://schemas.microsoft.com/office/drawing/2014/main" id="{5F0F0EDE-ADB1-9BA2-9C72-BF3EEC0DBB21}"/>
              </a:ext>
            </a:extLst>
          </xdr:cNvPr>
          <xdr:cNvCxnSpPr/>
        </xdr:nvCxnSpPr>
        <xdr:spPr>
          <a:xfrm>
            <a:off x="21757341" y="2203525"/>
            <a:ext cx="1025" cy="186978"/>
          </a:xfrm>
          <a:prstGeom prst="line">
            <a:avLst/>
          </a:prstGeom>
        </xdr:spPr>
        <xdr:style>
          <a:lnRef idx="3">
            <a:schemeClr val="dk1"/>
          </a:lnRef>
          <a:fillRef idx="0">
            <a:schemeClr val="dk1"/>
          </a:fillRef>
          <a:effectRef idx="2">
            <a:schemeClr val="dk1"/>
          </a:effectRef>
          <a:fontRef idx="minor">
            <a:schemeClr val="tx1"/>
          </a:fontRef>
        </xdr:style>
      </xdr:cxnSp>
      <xdr:cxnSp macro="">
        <xdr:nvCxnSpPr>
          <xdr:cNvPr id="13" name="Rechte verbindingslijn 12">
            <a:extLst>
              <a:ext uri="{FF2B5EF4-FFF2-40B4-BE49-F238E27FC236}">
                <a16:creationId xmlns:a16="http://schemas.microsoft.com/office/drawing/2014/main" id="{FF4E775C-566F-8597-27A9-509F01E76F60}"/>
              </a:ext>
            </a:extLst>
          </xdr:cNvPr>
          <xdr:cNvCxnSpPr/>
        </xdr:nvCxnSpPr>
        <xdr:spPr>
          <a:xfrm>
            <a:off x="23995444" y="2190462"/>
            <a:ext cx="1025" cy="186978"/>
          </a:xfrm>
          <a:prstGeom prst="line">
            <a:avLst/>
          </a:prstGeom>
        </xdr:spPr>
        <xdr:style>
          <a:lnRef idx="3">
            <a:schemeClr val="dk1"/>
          </a:lnRef>
          <a:fillRef idx="0">
            <a:schemeClr val="dk1"/>
          </a:fillRef>
          <a:effectRef idx="2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14" name="Tekstvak 13">
            <a:extLst>
              <a:ext uri="{FF2B5EF4-FFF2-40B4-BE49-F238E27FC236}">
                <a16:creationId xmlns:a16="http://schemas.microsoft.com/office/drawing/2014/main" id="{E64378FB-EC31-F21A-A53C-C9630F91CDC9}"/>
              </a:ext>
            </a:extLst>
          </xdr:cNvPr>
          <xdr:cNvSpPr txBox="1"/>
        </xdr:nvSpPr>
        <xdr:spPr>
          <a:xfrm>
            <a:off x="22781428" y="2044339"/>
            <a:ext cx="661852" cy="23077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nl-NL" sz="1100" b="1"/>
              <a:t>45,3</a:t>
            </a:r>
            <a:r>
              <a:rPr lang="nl-NL" sz="1100" b="1" baseline="0"/>
              <a:t> m</a:t>
            </a:r>
            <a:endParaRPr lang="nl-NL" sz="1100" b="1"/>
          </a:p>
        </xdr:txBody>
      </xdr:sp>
    </xdr:grpSp>
    <xdr:clientData/>
  </xdr:twoCellAnchor>
  <xdr:twoCellAnchor>
    <xdr:from>
      <xdr:col>34</xdr:col>
      <xdr:colOff>344534</xdr:colOff>
      <xdr:row>10</xdr:row>
      <xdr:rowOff>152401</xdr:rowOff>
    </xdr:from>
    <xdr:to>
      <xdr:col>35</xdr:col>
      <xdr:colOff>81098</xdr:colOff>
      <xdr:row>24</xdr:row>
      <xdr:rowOff>68581</xdr:rowOff>
    </xdr:to>
    <xdr:grpSp>
      <xdr:nvGrpSpPr>
        <xdr:cNvPr id="15" name="Groep 14">
          <a:extLst>
            <a:ext uri="{FF2B5EF4-FFF2-40B4-BE49-F238E27FC236}">
              <a16:creationId xmlns:a16="http://schemas.microsoft.com/office/drawing/2014/main" id="{723D5AF2-9B22-43A9-B63B-4BBABF564464}"/>
            </a:ext>
          </a:extLst>
        </xdr:cNvPr>
        <xdr:cNvGrpSpPr/>
      </xdr:nvGrpSpPr>
      <xdr:grpSpPr>
        <a:xfrm rot="16200000">
          <a:off x="20046316" y="3337834"/>
          <a:ext cx="2583180" cy="348885"/>
          <a:chOff x="21757341" y="2044339"/>
          <a:chExt cx="2239128" cy="346164"/>
        </a:xfrm>
      </xdr:grpSpPr>
      <xdr:cxnSp macro="">
        <xdr:nvCxnSpPr>
          <xdr:cNvPr id="16" name="Rechte verbindingslijn 15">
            <a:extLst>
              <a:ext uri="{FF2B5EF4-FFF2-40B4-BE49-F238E27FC236}">
                <a16:creationId xmlns:a16="http://schemas.microsoft.com/office/drawing/2014/main" id="{9B85E1D7-FB1B-30A9-1DC6-79143C2C3748}"/>
              </a:ext>
            </a:extLst>
          </xdr:cNvPr>
          <xdr:cNvCxnSpPr/>
        </xdr:nvCxnSpPr>
        <xdr:spPr>
          <a:xfrm flipV="1">
            <a:off x="21765400" y="2283829"/>
            <a:ext cx="2222355" cy="5342"/>
          </a:xfrm>
          <a:prstGeom prst="line">
            <a:avLst/>
          </a:prstGeom>
        </xdr:spPr>
        <xdr:style>
          <a:lnRef idx="3">
            <a:schemeClr val="dk1"/>
          </a:lnRef>
          <a:fillRef idx="0">
            <a:schemeClr val="dk1"/>
          </a:fillRef>
          <a:effectRef idx="2">
            <a:schemeClr val="dk1"/>
          </a:effectRef>
          <a:fontRef idx="minor">
            <a:schemeClr val="tx1"/>
          </a:fontRef>
        </xdr:style>
      </xdr:cxnSp>
      <xdr:cxnSp macro="">
        <xdr:nvCxnSpPr>
          <xdr:cNvPr id="17" name="Rechte verbindingslijn 16">
            <a:extLst>
              <a:ext uri="{FF2B5EF4-FFF2-40B4-BE49-F238E27FC236}">
                <a16:creationId xmlns:a16="http://schemas.microsoft.com/office/drawing/2014/main" id="{8336545D-E79A-81E5-744E-C09F679C8B97}"/>
              </a:ext>
            </a:extLst>
          </xdr:cNvPr>
          <xdr:cNvCxnSpPr/>
        </xdr:nvCxnSpPr>
        <xdr:spPr>
          <a:xfrm>
            <a:off x="21757341" y="2203525"/>
            <a:ext cx="1025" cy="186978"/>
          </a:xfrm>
          <a:prstGeom prst="line">
            <a:avLst/>
          </a:prstGeom>
        </xdr:spPr>
        <xdr:style>
          <a:lnRef idx="3">
            <a:schemeClr val="dk1"/>
          </a:lnRef>
          <a:fillRef idx="0">
            <a:schemeClr val="dk1"/>
          </a:fillRef>
          <a:effectRef idx="2">
            <a:schemeClr val="dk1"/>
          </a:effectRef>
          <a:fontRef idx="minor">
            <a:schemeClr val="tx1"/>
          </a:fontRef>
        </xdr:style>
      </xdr:cxnSp>
      <xdr:cxnSp macro="">
        <xdr:nvCxnSpPr>
          <xdr:cNvPr id="18" name="Rechte verbindingslijn 17">
            <a:extLst>
              <a:ext uri="{FF2B5EF4-FFF2-40B4-BE49-F238E27FC236}">
                <a16:creationId xmlns:a16="http://schemas.microsoft.com/office/drawing/2014/main" id="{90D42461-7652-620A-A425-D7ECA46E39A6}"/>
              </a:ext>
            </a:extLst>
          </xdr:cNvPr>
          <xdr:cNvCxnSpPr/>
        </xdr:nvCxnSpPr>
        <xdr:spPr>
          <a:xfrm>
            <a:off x="23995444" y="2190462"/>
            <a:ext cx="1025" cy="186978"/>
          </a:xfrm>
          <a:prstGeom prst="line">
            <a:avLst/>
          </a:prstGeom>
        </xdr:spPr>
        <xdr:style>
          <a:lnRef idx="3">
            <a:schemeClr val="dk1"/>
          </a:lnRef>
          <a:fillRef idx="0">
            <a:schemeClr val="dk1"/>
          </a:fillRef>
          <a:effectRef idx="2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19" name="Tekstvak 18">
            <a:extLst>
              <a:ext uri="{FF2B5EF4-FFF2-40B4-BE49-F238E27FC236}">
                <a16:creationId xmlns:a16="http://schemas.microsoft.com/office/drawing/2014/main" id="{E844651E-182F-37BE-7BA6-EC2AC72EB940}"/>
              </a:ext>
            </a:extLst>
          </xdr:cNvPr>
          <xdr:cNvSpPr txBox="1"/>
        </xdr:nvSpPr>
        <xdr:spPr>
          <a:xfrm>
            <a:off x="22712531" y="2044339"/>
            <a:ext cx="661852" cy="23077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nl-NL" sz="1100" b="1" baseline="0"/>
              <a:t>16,8 m</a:t>
            </a:r>
            <a:endParaRPr lang="nl-NL" sz="1100" b="1"/>
          </a:p>
        </xdr:txBody>
      </xdr:sp>
    </xdr:grpSp>
    <xdr:clientData/>
  </xdr:twoCellAnchor>
  <xdr:twoCellAnchor editAs="oneCell">
    <xdr:from>
      <xdr:col>38</xdr:col>
      <xdr:colOff>468085</xdr:colOff>
      <xdr:row>25</xdr:row>
      <xdr:rowOff>27206</xdr:rowOff>
    </xdr:from>
    <xdr:to>
      <xdr:col>43</xdr:col>
      <xdr:colOff>174171</xdr:colOff>
      <xdr:row>33</xdr:row>
      <xdr:rowOff>86213</xdr:rowOff>
    </xdr:to>
    <xdr:pic>
      <xdr:nvPicPr>
        <xdr:cNvPr id="30" name="Afbeelding 29">
          <a:extLst>
            <a:ext uri="{FF2B5EF4-FFF2-40B4-BE49-F238E27FC236}">
              <a16:creationId xmlns:a16="http://schemas.microsoft.com/office/drawing/2014/main" id="{51DAF520-38D8-5438-8314-DAB5CA6CC9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3632885" y="4827806"/>
          <a:ext cx="2754086" cy="1539464"/>
        </a:xfrm>
        <a:prstGeom prst="rect">
          <a:avLst/>
        </a:prstGeom>
      </xdr:spPr>
    </xdr:pic>
    <xdr:clientData/>
  </xdr:twoCellAnchor>
  <xdr:twoCellAnchor editAs="oneCell">
    <xdr:from>
      <xdr:col>43</xdr:col>
      <xdr:colOff>533402</xdr:colOff>
      <xdr:row>6</xdr:row>
      <xdr:rowOff>97971</xdr:rowOff>
    </xdr:from>
    <xdr:to>
      <xdr:col>53</xdr:col>
      <xdr:colOff>511630</xdr:colOff>
      <xdr:row>29</xdr:row>
      <xdr:rowOff>90097</xdr:rowOff>
    </xdr:to>
    <xdr:pic>
      <xdr:nvPicPr>
        <xdr:cNvPr id="31" name="Afbeelding 30">
          <a:extLst>
            <a:ext uri="{FF2B5EF4-FFF2-40B4-BE49-F238E27FC236}">
              <a16:creationId xmlns:a16="http://schemas.microsoft.com/office/drawing/2014/main" id="{6760F87B-92EB-AA8C-57CB-59B8218736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6746202" y="1371600"/>
          <a:ext cx="6074228" cy="4259326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37</xdr:col>
      <xdr:colOff>293913</xdr:colOff>
      <xdr:row>44</xdr:row>
      <xdr:rowOff>119742</xdr:rowOff>
    </xdr:from>
    <xdr:to>
      <xdr:col>51</xdr:col>
      <xdr:colOff>571177</xdr:colOff>
      <xdr:row>63</xdr:row>
      <xdr:rowOff>60170</xdr:rowOff>
    </xdr:to>
    <xdr:pic>
      <xdr:nvPicPr>
        <xdr:cNvPr id="174" name="Afbeelding 173">
          <a:extLst>
            <a:ext uri="{FF2B5EF4-FFF2-40B4-BE49-F238E27FC236}">
              <a16:creationId xmlns:a16="http://schemas.microsoft.com/office/drawing/2014/main" id="{5F528510-9690-6B6E-09E6-B828D5A171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57970" y="8643256"/>
          <a:ext cx="8855207" cy="3467400"/>
        </a:xfrm>
        <a:prstGeom prst="rect">
          <a:avLst/>
        </a:prstGeom>
      </xdr:spPr>
    </xdr:pic>
    <xdr:clientData/>
  </xdr:twoCellAnchor>
  <xdr:twoCellAnchor editAs="oneCell">
    <xdr:from>
      <xdr:col>5</xdr:col>
      <xdr:colOff>261257</xdr:colOff>
      <xdr:row>4</xdr:row>
      <xdr:rowOff>152399</xdr:rowOff>
    </xdr:from>
    <xdr:to>
      <xdr:col>16</xdr:col>
      <xdr:colOff>459025</xdr:colOff>
      <xdr:row>26</xdr:row>
      <xdr:rowOff>36810</xdr:rowOff>
    </xdr:to>
    <xdr:pic>
      <xdr:nvPicPr>
        <xdr:cNvPr id="16" name="Afbeelding 15">
          <a:extLst>
            <a:ext uri="{FF2B5EF4-FFF2-40B4-BE49-F238E27FC236}">
              <a16:creationId xmlns:a16="http://schemas.microsoft.com/office/drawing/2014/main" id="{B51FF882-58D0-C7A2-3AB6-5ADC4CCD0B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309257" y="1077685"/>
          <a:ext cx="6903368" cy="3944782"/>
        </a:xfrm>
        <a:prstGeom prst="rect">
          <a:avLst/>
        </a:prstGeom>
      </xdr:spPr>
    </xdr:pic>
    <xdr:clientData/>
  </xdr:twoCellAnchor>
  <xdr:twoCellAnchor editAs="oneCell">
    <xdr:from>
      <xdr:col>1</xdr:col>
      <xdr:colOff>141515</xdr:colOff>
      <xdr:row>22</xdr:row>
      <xdr:rowOff>65314</xdr:rowOff>
    </xdr:from>
    <xdr:to>
      <xdr:col>4</xdr:col>
      <xdr:colOff>425819</xdr:colOff>
      <xdr:row>33</xdr:row>
      <xdr:rowOff>163471</xdr:rowOff>
    </xdr:to>
    <xdr:pic>
      <xdr:nvPicPr>
        <xdr:cNvPr id="17" name="Afbeelding 16">
          <a:extLst>
            <a:ext uri="{FF2B5EF4-FFF2-40B4-BE49-F238E27FC236}">
              <a16:creationId xmlns:a16="http://schemas.microsoft.com/office/drawing/2014/main" id="{E377A564-F3CB-7CFC-F7DB-2D34AB88E4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51115" y="4299857"/>
          <a:ext cx="2156647" cy="2133785"/>
        </a:xfrm>
        <a:prstGeom prst="rect">
          <a:avLst/>
        </a:prstGeom>
      </xdr:spPr>
    </xdr:pic>
    <xdr:clientData/>
  </xdr:twoCellAnchor>
  <xdr:oneCellAnchor>
    <xdr:from>
      <xdr:col>19</xdr:col>
      <xdr:colOff>141515</xdr:colOff>
      <xdr:row>22</xdr:row>
      <xdr:rowOff>65314</xdr:rowOff>
    </xdr:from>
    <xdr:ext cx="2156647" cy="2133785"/>
    <xdr:pic>
      <xdr:nvPicPr>
        <xdr:cNvPr id="19" name="Afbeelding 18">
          <a:extLst>
            <a:ext uri="{FF2B5EF4-FFF2-40B4-BE49-F238E27FC236}">
              <a16:creationId xmlns:a16="http://schemas.microsoft.com/office/drawing/2014/main" id="{DC0CF3B5-A5A0-41B1-9AB0-7D6DB5102E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51115" y="4299857"/>
          <a:ext cx="2156647" cy="2133785"/>
        </a:xfrm>
        <a:prstGeom prst="rect">
          <a:avLst/>
        </a:prstGeom>
      </xdr:spPr>
    </xdr:pic>
    <xdr:clientData/>
  </xdr:oneCellAnchor>
  <xdr:twoCellAnchor editAs="oneCell">
    <xdr:from>
      <xdr:col>26</xdr:col>
      <xdr:colOff>435430</xdr:colOff>
      <xdr:row>5</xdr:row>
      <xdr:rowOff>10886</xdr:rowOff>
    </xdr:from>
    <xdr:to>
      <xdr:col>34</xdr:col>
      <xdr:colOff>388972</xdr:colOff>
      <xdr:row>33</xdr:row>
      <xdr:rowOff>78075</xdr:rowOff>
    </xdr:to>
    <xdr:pic>
      <xdr:nvPicPr>
        <xdr:cNvPr id="20" name="Afbeelding 19">
          <a:extLst>
            <a:ext uri="{FF2B5EF4-FFF2-40B4-BE49-F238E27FC236}">
              <a16:creationId xmlns:a16="http://schemas.microsoft.com/office/drawing/2014/main" id="{9516F918-5175-4D40-9986-DD8B37D253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6285030" y="1110343"/>
          <a:ext cx="4830342" cy="5248789"/>
        </a:xfrm>
        <a:prstGeom prst="rect">
          <a:avLst/>
        </a:prstGeom>
      </xdr:spPr>
    </xdr:pic>
    <xdr:clientData/>
  </xdr:twoCellAnchor>
  <xdr:oneCellAnchor>
    <xdr:from>
      <xdr:col>37</xdr:col>
      <xdr:colOff>141515</xdr:colOff>
      <xdr:row>22</xdr:row>
      <xdr:rowOff>65314</xdr:rowOff>
    </xdr:from>
    <xdr:ext cx="2156647" cy="2133785"/>
    <xdr:pic>
      <xdr:nvPicPr>
        <xdr:cNvPr id="21" name="Afbeelding 20">
          <a:extLst>
            <a:ext uri="{FF2B5EF4-FFF2-40B4-BE49-F238E27FC236}">
              <a16:creationId xmlns:a16="http://schemas.microsoft.com/office/drawing/2014/main" id="{F317D173-F650-4959-B70C-E064D4C4BE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723915" y="4299857"/>
          <a:ext cx="2156647" cy="2133785"/>
        </a:xfrm>
        <a:prstGeom prst="rect">
          <a:avLst/>
        </a:prstGeom>
      </xdr:spPr>
    </xdr:pic>
    <xdr:clientData/>
  </xdr:oneCellAnchor>
  <xdr:twoCellAnchor editAs="oneCell">
    <xdr:from>
      <xdr:col>14</xdr:col>
      <xdr:colOff>152401</xdr:colOff>
      <xdr:row>40</xdr:row>
      <xdr:rowOff>64958</xdr:rowOff>
    </xdr:from>
    <xdr:to>
      <xdr:col>16</xdr:col>
      <xdr:colOff>326573</xdr:colOff>
      <xdr:row>50</xdr:row>
      <xdr:rowOff>12195</xdr:rowOff>
    </xdr:to>
    <xdr:pic>
      <xdr:nvPicPr>
        <xdr:cNvPr id="5" name="Afbeelding 4">
          <a:extLst>
            <a:ext uri="{FF2B5EF4-FFF2-40B4-BE49-F238E27FC236}">
              <a16:creationId xmlns:a16="http://schemas.microsoft.com/office/drawing/2014/main" id="{43E621F7-9269-E069-DB71-C56645FEE0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730344" y="7837358"/>
          <a:ext cx="1393372" cy="1819580"/>
        </a:xfrm>
        <a:prstGeom prst="rect">
          <a:avLst/>
        </a:prstGeom>
      </xdr:spPr>
    </xdr:pic>
    <xdr:clientData/>
  </xdr:twoCellAnchor>
  <xdr:twoCellAnchor>
    <xdr:from>
      <xdr:col>2</xdr:col>
      <xdr:colOff>239487</xdr:colOff>
      <xdr:row>66</xdr:row>
      <xdr:rowOff>153451</xdr:rowOff>
    </xdr:from>
    <xdr:to>
      <xdr:col>16</xdr:col>
      <xdr:colOff>76201</xdr:colOff>
      <xdr:row>68</xdr:row>
      <xdr:rowOff>163284</xdr:rowOff>
    </xdr:to>
    <xdr:grpSp>
      <xdr:nvGrpSpPr>
        <xdr:cNvPr id="8" name="Groep 7">
          <a:extLst>
            <a:ext uri="{FF2B5EF4-FFF2-40B4-BE49-F238E27FC236}">
              <a16:creationId xmlns:a16="http://schemas.microsoft.com/office/drawing/2014/main" id="{4492A66F-7B36-42E9-8B15-AEEFDA59B10B}"/>
            </a:ext>
          </a:extLst>
        </xdr:cNvPr>
        <xdr:cNvGrpSpPr/>
      </xdr:nvGrpSpPr>
      <xdr:grpSpPr>
        <a:xfrm>
          <a:off x="1483340" y="13085039"/>
          <a:ext cx="8308361" cy="390833"/>
          <a:chOff x="21757341" y="2044339"/>
          <a:chExt cx="2239128" cy="346164"/>
        </a:xfrm>
      </xdr:grpSpPr>
      <xdr:cxnSp macro="">
        <xdr:nvCxnSpPr>
          <xdr:cNvPr id="9" name="Rechte verbindingslijn 8">
            <a:extLst>
              <a:ext uri="{FF2B5EF4-FFF2-40B4-BE49-F238E27FC236}">
                <a16:creationId xmlns:a16="http://schemas.microsoft.com/office/drawing/2014/main" id="{0367FB3B-D188-5AF4-2B41-F62ED9E23337}"/>
              </a:ext>
            </a:extLst>
          </xdr:cNvPr>
          <xdr:cNvCxnSpPr/>
        </xdr:nvCxnSpPr>
        <xdr:spPr>
          <a:xfrm flipV="1">
            <a:off x="21765405" y="2286000"/>
            <a:ext cx="2222355" cy="5342"/>
          </a:xfrm>
          <a:prstGeom prst="line">
            <a:avLst/>
          </a:prstGeom>
        </xdr:spPr>
        <xdr:style>
          <a:lnRef idx="3">
            <a:schemeClr val="dk1"/>
          </a:lnRef>
          <a:fillRef idx="0">
            <a:schemeClr val="dk1"/>
          </a:fillRef>
          <a:effectRef idx="2">
            <a:schemeClr val="dk1"/>
          </a:effectRef>
          <a:fontRef idx="minor">
            <a:schemeClr val="tx1"/>
          </a:fontRef>
        </xdr:style>
      </xdr:cxnSp>
      <xdr:cxnSp macro="">
        <xdr:nvCxnSpPr>
          <xdr:cNvPr id="10" name="Rechte verbindingslijn 9">
            <a:extLst>
              <a:ext uri="{FF2B5EF4-FFF2-40B4-BE49-F238E27FC236}">
                <a16:creationId xmlns:a16="http://schemas.microsoft.com/office/drawing/2014/main" id="{5B08D98D-3950-2668-C1D0-9B2C2185FC61}"/>
              </a:ext>
            </a:extLst>
          </xdr:cNvPr>
          <xdr:cNvCxnSpPr/>
        </xdr:nvCxnSpPr>
        <xdr:spPr>
          <a:xfrm>
            <a:off x="21757341" y="2203525"/>
            <a:ext cx="1025" cy="186978"/>
          </a:xfrm>
          <a:prstGeom prst="line">
            <a:avLst/>
          </a:prstGeom>
        </xdr:spPr>
        <xdr:style>
          <a:lnRef idx="3">
            <a:schemeClr val="dk1"/>
          </a:lnRef>
          <a:fillRef idx="0">
            <a:schemeClr val="dk1"/>
          </a:fillRef>
          <a:effectRef idx="2">
            <a:schemeClr val="dk1"/>
          </a:effectRef>
          <a:fontRef idx="minor">
            <a:schemeClr val="tx1"/>
          </a:fontRef>
        </xdr:style>
      </xdr:cxnSp>
      <xdr:cxnSp macro="">
        <xdr:nvCxnSpPr>
          <xdr:cNvPr id="11" name="Rechte verbindingslijn 10">
            <a:extLst>
              <a:ext uri="{FF2B5EF4-FFF2-40B4-BE49-F238E27FC236}">
                <a16:creationId xmlns:a16="http://schemas.microsoft.com/office/drawing/2014/main" id="{358F94E9-9977-DD2A-5E54-E0432BB01F22}"/>
              </a:ext>
            </a:extLst>
          </xdr:cNvPr>
          <xdr:cNvCxnSpPr/>
        </xdr:nvCxnSpPr>
        <xdr:spPr>
          <a:xfrm>
            <a:off x="23995444" y="2190462"/>
            <a:ext cx="1025" cy="186978"/>
          </a:xfrm>
          <a:prstGeom prst="line">
            <a:avLst/>
          </a:prstGeom>
        </xdr:spPr>
        <xdr:style>
          <a:lnRef idx="3">
            <a:schemeClr val="dk1"/>
          </a:lnRef>
          <a:fillRef idx="0">
            <a:schemeClr val="dk1"/>
          </a:fillRef>
          <a:effectRef idx="2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12" name="Tekstvak 11">
            <a:extLst>
              <a:ext uri="{FF2B5EF4-FFF2-40B4-BE49-F238E27FC236}">
                <a16:creationId xmlns:a16="http://schemas.microsoft.com/office/drawing/2014/main" id="{68805384-2185-BB64-4C67-600A0CC6C214}"/>
              </a:ext>
            </a:extLst>
          </xdr:cNvPr>
          <xdr:cNvSpPr txBox="1"/>
        </xdr:nvSpPr>
        <xdr:spPr>
          <a:xfrm>
            <a:off x="22781428" y="2044339"/>
            <a:ext cx="661852" cy="23077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nl-NL" sz="1100" b="1"/>
              <a:t>45,62</a:t>
            </a:r>
            <a:r>
              <a:rPr lang="nl-NL" sz="1100" b="1" baseline="0"/>
              <a:t> m</a:t>
            </a:r>
            <a:endParaRPr lang="nl-NL" sz="1100" b="1"/>
          </a:p>
        </xdr:txBody>
      </xdr:sp>
    </xdr:grpSp>
    <xdr:clientData/>
  </xdr:twoCellAnchor>
  <xdr:twoCellAnchor>
    <xdr:from>
      <xdr:col>1</xdr:col>
      <xdr:colOff>337453</xdr:colOff>
      <xdr:row>53</xdr:row>
      <xdr:rowOff>185055</xdr:rowOff>
    </xdr:from>
    <xdr:to>
      <xdr:col>2</xdr:col>
      <xdr:colOff>97968</xdr:colOff>
      <xdr:row>62</xdr:row>
      <xdr:rowOff>57691</xdr:rowOff>
    </xdr:to>
    <xdr:grpSp>
      <xdr:nvGrpSpPr>
        <xdr:cNvPr id="13" name="Groep 12">
          <a:extLst>
            <a:ext uri="{FF2B5EF4-FFF2-40B4-BE49-F238E27FC236}">
              <a16:creationId xmlns:a16="http://schemas.microsoft.com/office/drawing/2014/main" id="{B86A64E8-6BAF-40A3-A543-B512B0461A40}"/>
            </a:ext>
          </a:extLst>
        </xdr:cNvPr>
        <xdr:cNvGrpSpPr/>
      </xdr:nvGrpSpPr>
      <xdr:grpSpPr>
        <a:xfrm rot="16200000">
          <a:off x="348628" y="11234086"/>
          <a:ext cx="1587136" cy="399250"/>
          <a:chOff x="21757341" y="2047864"/>
          <a:chExt cx="2239128" cy="342639"/>
        </a:xfrm>
      </xdr:grpSpPr>
      <xdr:cxnSp macro="">
        <xdr:nvCxnSpPr>
          <xdr:cNvPr id="14" name="Rechte verbindingslijn 13">
            <a:extLst>
              <a:ext uri="{FF2B5EF4-FFF2-40B4-BE49-F238E27FC236}">
                <a16:creationId xmlns:a16="http://schemas.microsoft.com/office/drawing/2014/main" id="{21783821-9AD2-D68D-470C-39FBEA85EA09}"/>
              </a:ext>
            </a:extLst>
          </xdr:cNvPr>
          <xdr:cNvCxnSpPr/>
        </xdr:nvCxnSpPr>
        <xdr:spPr>
          <a:xfrm flipV="1">
            <a:off x="21765400" y="2283829"/>
            <a:ext cx="2222355" cy="5342"/>
          </a:xfrm>
          <a:prstGeom prst="line">
            <a:avLst/>
          </a:prstGeom>
        </xdr:spPr>
        <xdr:style>
          <a:lnRef idx="3">
            <a:schemeClr val="dk1"/>
          </a:lnRef>
          <a:fillRef idx="0">
            <a:schemeClr val="dk1"/>
          </a:fillRef>
          <a:effectRef idx="2">
            <a:schemeClr val="dk1"/>
          </a:effectRef>
          <a:fontRef idx="minor">
            <a:schemeClr val="tx1"/>
          </a:fontRef>
        </xdr:style>
      </xdr:cxnSp>
      <xdr:cxnSp macro="">
        <xdr:nvCxnSpPr>
          <xdr:cNvPr id="15" name="Rechte verbindingslijn 14">
            <a:extLst>
              <a:ext uri="{FF2B5EF4-FFF2-40B4-BE49-F238E27FC236}">
                <a16:creationId xmlns:a16="http://schemas.microsoft.com/office/drawing/2014/main" id="{B6ECFE67-7BD1-3CA2-ED4A-BAEEEC7F38A4}"/>
              </a:ext>
            </a:extLst>
          </xdr:cNvPr>
          <xdr:cNvCxnSpPr/>
        </xdr:nvCxnSpPr>
        <xdr:spPr>
          <a:xfrm>
            <a:off x="21757341" y="2203525"/>
            <a:ext cx="1025" cy="186978"/>
          </a:xfrm>
          <a:prstGeom prst="line">
            <a:avLst/>
          </a:prstGeom>
        </xdr:spPr>
        <xdr:style>
          <a:lnRef idx="3">
            <a:schemeClr val="dk1"/>
          </a:lnRef>
          <a:fillRef idx="0">
            <a:schemeClr val="dk1"/>
          </a:fillRef>
          <a:effectRef idx="2">
            <a:schemeClr val="dk1"/>
          </a:effectRef>
          <a:fontRef idx="minor">
            <a:schemeClr val="tx1"/>
          </a:fontRef>
        </xdr:style>
      </xdr:cxnSp>
      <xdr:cxnSp macro="">
        <xdr:nvCxnSpPr>
          <xdr:cNvPr id="18" name="Rechte verbindingslijn 17">
            <a:extLst>
              <a:ext uri="{FF2B5EF4-FFF2-40B4-BE49-F238E27FC236}">
                <a16:creationId xmlns:a16="http://schemas.microsoft.com/office/drawing/2014/main" id="{25F895CF-F0B9-3EA0-4806-85C606EAF503}"/>
              </a:ext>
            </a:extLst>
          </xdr:cNvPr>
          <xdr:cNvCxnSpPr/>
        </xdr:nvCxnSpPr>
        <xdr:spPr>
          <a:xfrm>
            <a:off x="23995444" y="2190462"/>
            <a:ext cx="1025" cy="186978"/>
          </a:xfrm>
          <a:prstGeom prst="line">
            <a:avLst/>
          </a:prstGeom>
        </xdr:spPr>
        <xdr:style>
          <a:lnRef idx="3">
            <a:schemeClr val="dk1"/>
          </a:lnRef>
          <a:fillRef idx="0">
            <a:schemeClr val="dk1"/>
          </a:fillRef>
          <a:effectRef idx="2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23" name="Tekstvak 22">
            <a:extLst>
              <a:ext uri="{FF2B5EF4-FFF2-40B4-BE49-F238E27FC236}">
                <a16:creationId xmlns:a16="http://schemas.microsoft.com/office/drawing/2014/main" id="{D321B19A-BA7C-7AF8-F895-30C97695975F}"/>
              </a:ext>
            </a:extLst>
          </xdr:cNvPr>
          <xdr:cNvSpPr txBox="1"/>
        </xdr:nvSpPr>
        <xdr:spPr>
          <a:xfrm>
            <a:off x="22554060" y="2047864"/>
            <a:ext cx="887771" cy="2272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nl-NL" sz="1100" b="1" baseline="0"/>
              <a:t>8,17  m</a:t>
            </a:r>
            <a:endParaRPr lang="nl-NL" sz="1100" b="1"/>
          </a:p>
        </xdr:txBody>
      </xdr:sp>
    </xdr:grpSp>
    <xdr:clientData/>
  </xdr:twoCellAnchor>
  <xdr:twoCellAnchor>
    <xdr:from>
      <xdr:col>7</xdr:col>
      <xdr:colOff>261257</xdr:colOff>
      <xdr:row>23</xdr:row>
      <xdr:rowOff>76201</xdr:rowOff>
    </xdr:from>
    <xdr:to>
      <xdr:col>7</xdr:col>
      <xdr:colOff>598714</xdr:colOff>
      <xdr:row>25</xdr:row>
      <xdr:rowOff>21773</xdr:rowOff>
    </xdr:to>
    <xdr:sp macro="" textlink="">
      <xdr:nvSpPr>
        <xdr:cNvPr id="24" name="Tekstvak 23">
          <a:extLst>
            <a:ext uri="{FF2B5EF4-FFF2-40B4-BE49-F238E27FC236}">
              <a16:creationId xmlns:a16="http://schemas.microsoft.com/office/drawing/2014/main" id="{359ADC0C-9066-1378-4253-890852991CAE}"/>
            </a:ext>
          </a:extLst>
        </xdr:cNvPr>
        <xdr:cNvSpPr txBox="1"/>
      </xdr:nvSpPr>
      <xdr:spPr>
        <a:xfrm>
          <a:off x="4528457" y="4495801"/>
          <a:ext cx="337457" cy="31568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1100" b="1"/>
            <a:t>1</a:t>
          </a:r>
        </a:p>
      </xdr:txBody>
    </xdr:sp>
    <xdr:clientData/>
  </xdr:twoCellAnchor>
  <xdr:twoCellAnchor>
    <xdr:from>
      <xdr:col>10</xdr:col>
      <xdr:colOff>522514</xdr:colOff>
      <xdr:row>23</xdr:row>
      <xdr:rowOff>76201</xdr:rowOff>
    </xdr:from>
    <xdr:to>
      <xdr:col>11</xdr:col>
      <xdr:colOff>250371</xdr:colOff>
      <xdr:row>25</xdr:row>
      <xdr:rowOff>21773</xdr:rowOff>
    </xdr:to>
    <xdr:sp macro="" textlink="">
      <xdr:nvSpPr>
        <xdr:cNvPr id="25" name="Tekstvak 24">
          <a:extLst>
            <a:ext uri="{FF2B5EF4-FFF2-40B4-BE49-F238E27FC236}">
              <a16:creationId xmlns:a16="http://schemas.microsoft.com/office/drawing/2014/main" id="{B2E1FBF2-7E9D-483C-A416-A19BBB780150}"/>
            </a:ext>
          </a:extLst>
        </xdr:cNvPr>
        <xdr:cNvSpPr txBox="1"/>
      </xdr:nvSpPr>
      <xdr:spPr>
        <a:xfrm>
          <a:off x="6618514" y="4495801"/>
          <a:ext cx="337457" cy="31568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1100" b="1"/>
            <a:t>1</a:t>
          </a:r>
        </a:p>
      </xdr:txBody>
    </xdr:sp>
    <xdr:clientData/>
  </xdr:twoCellAnchor>
  <xdr:twoCellAnchor>
    <xdr:from>
      <xdr:col>14</xdr:col>
      <xdr:colOff>217714</xdr:colOff>
      <xdr:row>23</xdr:row>
      <xdr:rowOff>54430</xdr:rowOff>
    </xdr:from>
    <xdr:to>
      <xdr:col>14</xdr:col>
      <xdr:colOff>555171</xdr:colOff>
      <xdr:row>25</xdr:row>
      <xdr:rowOff>2</xdr:rowOff>
    </xdr:to>
    <xdr:sp macro="" textlink="">
      <xdr:nvSpPr>
        <xdr:cNvPr id="26" name="Tekstvak 25">
          <a:extLst>
            <a:ext uri="{FF2B5EF4-FFF2-40B4-BE49-F238E27FC236}">
              <a16:creationId xmlns:a16="http://schemas.microsoft.com/office/drawing/2014/main" id="{3586AC16-728F-4B27-96BD-0262CCF20178}"/>
            </a:ext>
          </a:extLst>
        </xdr:cNvPr>
        <xdr:cNvSpPr txBox="1"/>
      </xdr:nvSpPr>
      <xdr:spPr>
        <a:xfrm>
          <a:off x="8752114" y="4474030"/>
          <a:ext cx="337457" cy="31568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1100" b="1"/>
            <a:t>1</a:t>
          </a:r>
        </a:p>
      </xdr:txBody>
    </xdr:sp>
    <xdr:clientData/>
  </xdr:twoCellAnchor>
  <xdr:twoCellAnchor>
    <xdr:from>
      <xdr:col>7</xdr:col>
      <xdr:colOff>261257</xdr:colOff>
      <xdr:row>17</xdr:row>
      <xdr:rowOff>174173</xdr:rowOff>
    </xdr:from>
    <xdr:to>
      <xdr:col>7</xdr:col>
      <xdr:colOff>598714</xdr:colOff>
      <xdr:row>19</xdr:row>
      <xdr:rowOff>119745</xdr:rowOff>
    </xdr:to>
    <xdr:sp macro="" textlink="">
      <xdr:nvSpPr>
        <xdr:cNvPr id="27" name="Tekstvak 26">
          <a:extLst>
            <a:ext uri="{FF2B5EF4-FFF2-40B4-BE49-F238E27FC236}">
              <a16:creationId xmlns:a16="http://schemas.microsoft.com/office/drawing/2014/main" id="{62D56CF6-4AAE-41BF-927C-25A9B4DA7826}"/>
            </a:ext>
          </a:extLst>
        </xdr:cNvPr>
        <xdr:cNvSpPr txBox="1"/>
      </xdr:nvSpPr>
      <xdr:spPr>
        <a:xfrm>
          <a:off x="4528457" y="3483430"/>
          <a:ext cx="337457" cy="31568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1100" b="1"/>
            <a:t>2</a:t>
          </a:r>
        </a:p>
      </xdr:txBody>
    </xdr:sp>
    <xdr:clientData/>
  </xdr:twoCellAnchor>
  <xdr:twoCellAnchor>
    <xdr:from>
      <xdr:col>10</xdr:col>
      <xdr:colOff>522514</xdr:colOff>
      <xdr:row>17</xdr:row>
      <xdr:rowOff>163288</xdr:rowOff>
    </xdr:from>
    <xdr:to>
      <xdr:col>11</xdr:col>
      <xdr:colOff>250371</xdr:colOff>
      <xdr:row>19</xdr:row>
      <xdr:rowOff>108860</xdr:rowOff>
    </xdr:to>
    <xdr:sp macro="" textlink="">
      <xdr:nvSpPr>
        <xdr:cNvPr id="28" name="Tekstvak 27">
          <a:extLst>
            <a:ext uri="{FF2B5EF4-FFF2-40B4-BE49-F238E27FC236}">
              <a16:creationId xmlns:a16="http://schemas.microsoft.com/office/drawing/2014/main" id="{4AF91564-9733-44C2-AF26-23F1B90FAC24}"/>
            </a:ext>
          </a:extLst>
        </xdr:cNvPr>
        <xdr:cNvSpPr txBox="1"/>
      </xdr:nvSpPr>
      <xdr:spPr>
        <a:xfrm>
          <a:off x="6618514" y="3472545"/>
          <a:ext cx="337457" cy="31568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1100" b="1"/>
            <a:t>2</a:t>
          </a:r>
        </a:p>
      </xdr:txBody>
    </xdr:sp>
    <xdr:clientData/>
  </xdr:twoCellAnchor>
  <xdr:twoCellAnchor>
    <xdr:from>
      <xdr:col>14</xdr:col>
      <xdr:colOff>217714</xdr:colOff>
      <xdr:row>18</xdr:row>
      <xdr:rowOff>2</xdr:rowOff>
    </xdr:from>
    <xdr:to>
      <xdr:col>14</xdr:col>
      <xdr:colOff>555171</xdr:colOff>
      <xdr:row>19</xdr:row>
      <xdr:rowOff>130631</xdr:rowOff>
    </xdr:to>
    <xdr:sp macro="" textlink="">
      <xdr:nvSpPr>
        <xdr:cNvPr id="29" name="Tekstvak 28">
          <a:extLst>
            <a:ext uri="{FF2B5EF4-FFF2-40B4-BE49-F238E27FC236}">
              <a16:creationId xmlns:a16="http://schemas.microsoft.com/office/drawing/2014/main" id="{838ECF96-A12B-4003-9C01-352017709035}"/>
            </a:ext>
          </a:extLst>
        </xdr:cNvPr>
        <xdr:cNvSpPr txBox="1"/>
      </xdr:nvSpPr>
      <xdr:spPr>
        <a:xfrm>
          <a:off x="8752114" y="3494316"/>
          <a:ext cx="337457" cy="31568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1100" b="1"/>
            <a:t>2</a:t>
          </a:r>
        </a:p>
      </xdr:txBody>
    </xdr:sp>
    <xdr:clientData/>
  </xdr:twoCellAnchor>
  <xdr:twoCellAnchor>
    <xdr:from>
      <xdr:col>14</xdr:col>
      <xdr:colOff>228600</xdr:colOff>
      <xdr:row>10</xdr:row>
      <xdr:rowOff>152402</xdr:rowOff>
    </xdr:from>
    <xdr:to>
      <xdr:col>14</xdr:col>
      <xdr:colOff>566057</xdr:colOff>
      <xdr:row>12</xdr:row>
      <xdr:rowOff>97974</xdr:rowOff>
    </xdr:to>
    <xdr:sp macro="" textlink="">
      <xdr:nvSpPr>
        <xdr:cNvPr id="30" name="Tekstvak 29">
          <a:extLst>
            <a:ext uri="{FF2B5EF4-FFF2-40B4-BE49-F238E27FC236}">
              <a16:creationId xmlns:a16="http://schemas.microsoft.com/office/drawing/2014/main" id="{8C06FC23-6541-496B-8012-5EAD12C0B783}"/>
            </a:ext>
          </a:extLst>
        </xdr:cNvPr>
        <xdr:cNvSpPr txBox="1"/>
      </xdr:nvSpPr>
      <xdr:spPr>
        <a:xfrm>
          <a:off x="8763000" y="2166259"/>
          <a:ext cx="337457" cy="31568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1100" b="1"/>
            <a:t>2</a:t>
          </a:r>
        </a:p>
      </xdr:txBody>
    </xdr:sp>
    <xdr:clientData/>
  </xdr:twoCellAnchor>
  <xdr:twoCellAnchor>
    <xdr:from>
      <xdr:col>10</xdr:col>
      <xdr:colOff>522514</xdr:colOff>
      <xdr:row>10</xdr:row>
      <xdr:rowOff>152402</xdr:rowOff>
    </xdr:from>
    <xdr:to>
      <xdr:col>11</xdr:col>
      <xdr:colOff>250371</xdr:colOff>
      <xdr:row>12</xdr:row>
      <xdr:rowOff>97974</xdr:rowOff>
    </xdr:to>
    <xdr:sp macro="" textlink="">
      <xdr:nvSpPr>
        <xdr:cNvPr id="31" name="Tekstvak 30">
          <a:extLst>
            <a:ext uri="{FF2B5EF4-FFF2-40B4-BE49-F238E27FC236}">
              <a16:creationId xmlns:a16="http://schemas.microsoft.com/office/drawing/2014/main" id="{4A10D791-D774-46EA-8422-75B9F4EBB240}"/>
            </a:ext>
          </a:extLst>
        </xdr:cNvPr>
        <xdr:cNvSpPr txBox="1"/>
      </xdr:nvSpPr>
      <xdr:spPr>
        <a:xfrm>
          <a:off x="6618514" y="2166259"/>
          <a:ext cx="337457" cy="31568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1100" b="1"/>
            <a:t>2</a:t>
          </a:r>
        </a:p>
      </xdr:txBody>
    </xdr:sp>
    <xdr:clientData/>
  </xdr:twoCellAnchor>
  <xdr:twoCellAnchor>
    <xdr:from>
      <xdr:col>7</xdr:col>
      <xdr:colOff>261257</xdr:colOff>
      <xdr:row>10</xdr:row>
      <xdr:rowOff>152402</xdr:rowOff>
    </xdr:from>
    <xdr:to>
      <xdr:col>7</xdr:col>
      <xdr:colOff>598714</xdr:colOff>
      <xdr:row>12</xdr:row>
      <xdr:rowOff>97974</xdr:rowOff>
    </xdr:to>
    <xdr:sp macro="" textlink="">
      <xdr:nvSpPr>
        <xdr:cNvPr id="32" name="Tekstvak 31">
          <a:extLst>
            <a:ext uri="{FF2B5EF4-FFF2-40B4-BE49-F238E27FC236}">
              <a16:creationId xmlns:a16="http://schemas.microsoft.com/office/drawing/2014/main" id="{2D350A38-BFB1-44A8-903D-5EC8456CA014}"/>
            </a:ext>
          </a:extLst>
        </xdr:cNvPr>
        <xdr:cNvSpPr txBox="1"/>
      </xdr:nvSpPr>
      <xdr:spPr>
        <a:xfrm>
          <a:off x="4528457" y="2166259"/>
          <a:ext cx="337457" cy="31568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1100" b="1"/>
            <a:t>2</a:t>
          </a:r>
        </a:p>
      </xdr:txBody>
    </xdr:sp>
    <xdr:clientData/>
  </xdr:twoCellAnchor>
  <xdr:twoCellAnchor>
    <xdr:from>
      <xdr:col>28</xdr:col>
      <xdr:colOff>174172</xdr:colOff>
      <xdr:row>28</xdr:row>
      <xdr:rowOff>174172</xdr:rowOff>
    </xdr:from>
    <xdr:to>
      <xdr:col>28</xdr:col>
      <xdr:colOff>511629</xdr:colOff>
      <xdr:row>30</xdr:row>
      <xdr:rowOff>119744</xdr:rowOff>
    </xdr:to>
    <xdr:sp macro="" textlink="">
      <xdr:nvSpPr>
        <xdr:cNvPr id="34" name="Tekstvak 33">
          <a:extLst>
            <a:ext uri="{FF2B5EF4-FFF2-40B4-BE49-F238E27FC236}">
              <a16:creationId xmlns:a16="http://schemas.microsoft.com/office/drawing/2014/main" id="{B7300A8F-F28F-47C9-92D0-D9BE031B667D}"/>
            </a:ext>
          </a:extLst>
        </xdr:cNvPr>
        <xdr:cNvSpPr txBox="1"/>
      </xdr:nvSpPr>
      <xdr:spPr>
        <a:xfrm>
          <a:off x="17242972" y="5519058"/>
          <a:ext cx="337457" cy="31568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1100" b="1"/>
            <a:t>3</a:t>
          </a:r>
        </a:p>
      </xdr:txBody>
    </xdr:sp>
    <xdr:clientData/>
  </xdr:twoCellAnchor>
  <xdr:twoCellAnchor>
    <xdr:from>
      <xdr:col>31</xdr:col>
      <xdr:colOff>21772</xdr:colOff>
      <xdr:row>29</xdr:row>
      <xdr:rowOff>10887</xdr:rowOff>
    </xdr:from>
    <xdr:to>
      <xdr:col>31</xdr:col>
      <xdr:colOff>359229</xdr:colOff>
      <xdr:row>30</xdr:row>
      <xdr:rowOff>141516</xdr:rowOff>
    </xdr:to>
    <xdr:sp macro="" textlink="">
      <xdr:nvSpPr>
        <xdr:cNvPr id="35" name="Tekstvak 34">
          <a:extLst>
            <a:ext uri="{FF2B5EF4-FFF2-40B4-BE49-F238E27FC236}">
              <a16:creationId xmlns:a16="http://schemas.microsoft.com/office/drawing/2014/main" id="{4AC53BE8-8505-4B0E-8DC6-D376A8CAEE80}"/>
            </a:ext>
          </a:extLst>
        </xdr:cNvPr>
        <xdr:cNvSpPr txBox="1"/>
      </xdr:nvSpPr>
      <xdr:spPr>
        <a:xfrm>
          <a:off x="18919372" y="5540830"/>
          <a:ext cx="337457" cy="31568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1100" b="1"/>
            <a:t>3</a:t>
          </a:r>
        </a:p>
      </xdr:txBody>
    </xdr:sp>
    <xdr:clientData/>
  </xdr:twoCellAnchor>
  <xdr:twoCellAnchor>
    <xdr:from>
      <xdr:col>28</xdr:col>
      <xdr:colOff>130629</xdr:colOff>
      <xdr:row>20</xdr:row>
      <xdr:rowOff>163287</xdr:rowOff>
    </xdr:from>
    <xdr:to>
      <xdr:col>28</xdr:col>
      <xdr:colOff>468086</xdr:colOff>
      <xdr:row>22</xdr:row>
      <xdr:rowOff>108859</xdr:rowOff>
    </xdr:to>
    <xdr:sp macro="" textlink="">
      <xdr:nvSpPr>
        <xdr:cNvPr id="36" name="Tekstvak 35">
          <a:extLst>
            <a:ext uri="{FF2B5EF4-FFF2-40B4-BE49-F238E27FC236}">
              <a16:creationId xmlns:a16="http://schemas.microsoft.com/office/drawing/2014/main" id="{54540157-8EAC-4699-9A20-5042AB6C2FA5}"/>
            </a:ext>
          </a:extLst>
        </xdr:cNvPr>
        <xdr:cNvSpPr txBox="1"/>
      </xdr:nvSpPr>
      <xdr:spPr>
        <a:xfrm>
          <a:off x="17199429" y="4027716"/>
          <a:ext cx="337457" cy="31568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1100" b="1"/>
            <a:t>4</a:t>
          </a:r>
        </a:p>
      </xdr:txBody>
    </xdr:sp>
    <xdr:clientData/>
  </xdr:twoCellAnchor>
  <xdr:twoCellAnchor>
    <xdr:from>
      <xdr:col>31</xdr:col>
      <xdr:colOff>544286</xdr:colOff>
      <xdr:row>20</xdr:row>
      <xdr:rowOff>174173</xdr:rowOff>
    </xdr:from>
    <xdr:to>
      <xdr:col>32</xdr:col>
      <xdr:colOff>272143</xdr:colOff>
      <xdr:row>22</xdr:row>
      <xdr:rowOff>119745</xdr:rowOff>
    </xdr:to>
    <xdr:sp macro="" textlink="">
      <xdr:nvSpPr>
        <xdr:cNvPr id="37" name="Tekstvak 36">
          <a:extLst>
            <a:ext uri="{FF2B5EF4-FFF2-40B4-BE49-F238E27FC236}">
              <a16:creationId xmlns:a16="http://schemas.microsoft.com/office/drawing/2014/main" id="{12D5B121-2675-482B-BFB5-B8C36D1C4B1C}"/>
            </a:ext>
          </a:extLst>
        </xdr:cNvPr>
        <xdr:cNvSpPr txBox="1"/>
      </xdr:nvSpPr>
      <xdr:spPr>
        <a:xfrm>
          <a:off x="19441886" y="4038602"/>
          <a:ext cx="337457" cy="31568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1100" b="1"/>
            <a:t>4</a:t>
          </a:r>
        </a:p>
      </xdr:txBody>
    </xdr:sp>
    <xdr:clientData/>
  </xdr:twoCellAnchor>
  <xdr:twoCellAnchor>
    <xdr:from>
      <xdr:col>28</xdr:col>
      <xdr:colOff>174171</xdr:colOff>
      <xdr:row>25</xdr:row>
      <xdr:rowOff>54431</xdr:rowOff>
    </xdr:from>
    <xdr:to>
      <xdr:col>28</xdr:col>
      <xdr:colOff>511628</xdr:colOff>
      <xdr:row>27</xdr:row>
      <xdr:rowOff>2</xdr:rowOff>
    </xdr:to>
    <xdr:sp macro="" textlink="">
      <xdr:nvSpPr>
        <xdr:cNvPr id="38" name="Tekstvak 37">
          <a:extLst>
            <a:ext uri="{FF2B5EF4-FFF2-40B4-BE49-F238E27FC236}">
              <a16:creationId xmlns:a16="http://schemas.microsoft.com/office/drawing/2014/main" id="{58D09C4A-C6C0-4242-88DA-04DE4A7593B5}"/>
            </a:ext>
          </a:extLst>
        </xdr:cNvPr>
        <xdr:cNvSpPr txBox="1"/>
      </xdr:nvSpPr>
      <xdr:spPr>
        <a:xfrm>
          <a:off x="17242971" y="4844145"/>
          <a:ext cx="337457" cy="31568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1100" b="1"/>
            <a:t>5</a:t>
          </a:r>
        </a:p>
      </xdr:txBody>
    </xdr:sp>
    <xdr:clientData/>
  </xdr:twoCellAnchor>
  <xdr:twoCellAnchor>
    <xdr:from>
      <xdr:col>28</xdr:col>
      <xdr:colOff>141514</xdr:colOff>
      <xdr:row>16</xdr:row>
      <xdr:rowOff>97973</xdr:rowOff>
    </xdr:from>
    <xdr:to>
      <xdr:col>28</xdr:col>
      <xdr:colOff>478971</xdr:colOff>
      <xdr:row>18</xdr:row>
      <xdr:rowOff>43545</xdr:rowOff>
    </xdr:to>
    <xdr:sp macro="" textlink="">
      <xdr:nvSpPr>
        <xdr:cNvPr id="39" name="Tekstvak 38">
          <a:extLst>
            <a:ext uri="{FF2B5EF4-FFF2-40B4-BE49-F238E27FC236}">
              <a16:creationId xmlns:a16="http://schemas.microsoft.com/office/drawing/2014/main" id="{60A8CFA2-C957-479A-A736-06357B18134E}"/>
            </a:ext>
          </a:extLst>
        </xdr:cNvPr>
        <xdr:cNvSpPr txBox="1"/>
      </xdr:nvSpPr>
      <xdr:spPr>
        <a:xfrm>
          <a:off x="17210314" y="3222173"/>
          <a:ext cx="337457" cy="31568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1100" b="1"/>
            <a:t>5</a:t>
          </a:r>
        </a:p>
      </xdr:txBody>
    </xdr:sp>
    <xdr:clientData/>
  </xdr:twoCellAnchor>
  <xdr:twoCellAnchor>
    <xdr:from>
      <xdr:col>28</xdr:col>
      <xdr:colOff>141515</xdr:colOff>
      <xdr:row>11</xdr:row>
      <xdr:rowOff>119745</xdr:rowOff>
    </xdr:from>
    <xdr:to>
      <xdr:col>28</xdr:col>
      <xdr:colOff>478972</xdr:colOff>
      <xdr:row>13</xdr:row>
      <xdr:rowOff>65316</xdr:rowOff>
    </xdr:to>
    <xdr:sp macro="" textlink="">
      <xdr:nvSpPr>
        <xdr:cNvPr id="41" name="Tekstvak 40">
          <a:extLst>
            <a:ext uri="{FF2B5EF4-FFF2-40B4-BE49-F238E27FC236}">
              <a16:creationId xmlns:a16="http://schemas.microsoft.com/office/drawing/2014/main" id="{BE9A7398-BE50-4FBA-B9D9-31AE69F15223}"/>
            </a:ext>
          </a:extLst>
        </xdr:cNvPr>
        <xdr:cNvSpPr txBox="1"/>
      </xdr:nvSpPr>
      <xdr:spPr>
        <a:xfrm>
          <a:off x="17210315" y="2318659"/>
          <a:ext cx="337457" cy="31568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1100" b="1"/>
            <a:t>4</a:t>
          </a:r>
        </a:p>
      </xdr:txBody>
    </xdr:sp>
    <xdr:clientData/>
  </xdr:twoCellAnchor>
  <xdr:twoCellAnchor>
    <xdr:from>
      <xdr:col>31</xdr:col>
      <xdr:colOff>544287</xdr:colOff>
      <xdr:row>11</xdr:row>
      <xdr:rowOff>141516</xdr:rowOff>
    </xdr:from>
    <xdr:to>
      <xdr:col>32</xdr:col>
      <xdr:colOff>272144</xdr:colOff>
      <xdr:row>13</xdr:row>
      <xdr:rowOff>87087</xdr:rowOff>
    </xdr:to>
    <xdr:sp macro="" textlink="">
      <xdr:nvSpPr>
        <xdr:cNvPr id="42" name="Tekstvak 41">
          <a:extLst>
            <a:ext uri="{FF2B5EF4-FFF2-40B4-BE49-F238E27FC236}">
              <a16:creationId xmlns:a16="http://schemas.microsoft.com/office/drawing/2014/main" id="{1D673791-78AC-4F93-B465-02C450041ED9}"/>
            </a:ext>
          </a:extLst>
        </xdr:cNvPr>
        <xdr:cNvSpPr txBox="1"/>
      </xdr:nvSpPr>
      <xdr:spPr>
        <a:xfrm>
          <a:off x="19441887" y="2340430"/>
          <a:ext cx="337457" cy="31568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1100" b="1"/>
            <a:t>4</a:t>
          </a:r>
        </a:p>
      </xdr:txBody>
    </xdr:sp>
    <xdr:clientData/>
  </xdr:twoCellAnchor>
  <xdr:twoCellAnchor editAs="oneCell">
    <xdr:from>
      <xdr:col>43</xdr:col>
      <xdr:colOff>272143</xdr:colOff>
      <xdr:row>5</xdr:row>
      <xdr:rowOff>0</xdr:rowOff>
    </xdr:from>
    <xdr:to>
      <xdr:col>51</xdr:col>
      <xdr:colOff>374873</xdr:colOff>
      <xdr:row>33</xdr:row>
      <xdr:rowOff>131526</xdr:rowOff>
    </xdr:to>
    <xdr:pic>
      <xdr:nvPicPr>
        <xdr:cNvPr id="43" name="Afbeelding 42">
          <a:extLst>
            <a:ext uri="{FF2B5EF4-FFF2-40B4-BE49-F238E27FC236}">
              <a16:creationId xmlns:a16="http://schemas.microsoft.com/office/drawing/2014/main" id="{D711E0D0-E2CC-18BC-47FA-2FF119C1C7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6484943" y="1099457"/>
          <a:ext cx="4979530" cy="5313126"/>
        </a:xfrm>
        <a:prstGeom prst="rect">
          <a:avLst/>
        </a:prstGeom>
      </xdr:spPr>
    </xdr:pic>
    <xdr:clientData/>
  </xdr:twoCellAnchor>
  <xdr:twoCellAnchor>
    <xdr:from>
      <xdr:col>45</xdr:col>
      <xdr:colOff>457201</xdr:colOff>
      <xdr:row>30</xdr:row>
      <xdr:rowOff>10888</xdr:rowOff>
    </xdr:from>
    <xdr:to>
      <xdr:col>46</xdr:col>
      <xdr:colOff>185058</xdr:colOff>
      <xdr:row>31</xdr:row>
      <xdr:rowOff>141517</xdr:rowOff>
    </xdr:to>
    <xdr:sp macro="" textlink="">
      <xdr:nvSpPr>
        <xdr:cNvPr id="44" name="Tekstvak 43">
          <a:extLst>
            <a:ext uri="{FF2B5EF4-FFF2-40B4-BE49-F238E27FC236}">
              <a16:creationId xmlns:a16="http://schemas.microsoft.com/office/drawing/2014/main" id="{0533DE43-0EE2-4FCF-AA25-29361DDE9DE1}"/>
            </a:ext>
          </a:extLst>
        </xdr:cNvPr>
        <xdr:cNvSpPr txBox="1"/>
      </xdr:nvSpPr>
      <xdr:spPr>
        <a:xfrm>
          <a:off x="27889201" y="5725888"/>
          <a:ext cx="337457" cy="31568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1100" b="1"/>
            <a:t>6</a:t>
          </a:r>
        </a:p>
      </xdr:txBody>
    </xdr:sp>
    <xdr:clientData/>
  </xdr:twoCellAnchor>
  <xdr:twoCellAnchor>
    <xdr:from>
      <xdr:col>45</xdr:col>
      <xdr:colOff>489858</xdr:colOff>
      <xdr:row>22</xdr:row>
      <xdr:rowOff>174174</xdr:rowOff>
    </xdr:from>
    <xdr:to>
      <xdr:col>46</xdr:col>
      <xdr:colOff>217715</xdr:colOff>
      <xdr:row>24</xdr:row>
      <xdr:rowOff>119746</xdr:rowOff>
    </xdr:to>
    <xdr:sp macro="" textlink="">
      <xdr:nvSpPr>
        <xdr:cNvPr id="45" name="Tekstvak 44">
          <a:extLst>
            <a:ext uri="{FF2B5EF4-FFF2-40B4-BE49-F238E27FC236}">
              <a16:creationId xmlns:a16="http://schemas.microsoft.com/office/drawing/2014/main" id="{997BF2D1-51CD-4224-BF4D-7940CA7DF97C}"/>
            </a:ext>
          </a:extLst>
        </xdr:cNvPr>
        <xdr:cNvSpPr txBox="1"/>
      </xdr:nvSpPr>
      <xdr:spPr>
        <a:xfrm>
          <a:off x="27921858" y="4408717"/>
          <a:ext cx="337457" cy="31568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1100" b="1"/>
            <a:t>7</a:t>
          </a:r>
        </a:p>
      </xdr:txBody>
    </xdr:sp>
    <xdr:clientData/>
  </xdr:twoCellAnchor>
  <xdr:twoCellAnchor>
    <xdr:from>
      <xdr:col>45</xdr:col>
      <xdr:colOff>511630</xdr:colOff>
      <xdr:row>12</xdr:row>
      <xdr:rowOff>152403</xdr:rowOff>
    </xdr:from>
    <xdr:to>
      <xdr:col>46</xdr:col>
      <xdr:colOff>239487</xdr:colOff>
      <xdr:row>14</xdr:row>
      <xdr:rowOff>97974</xdr:rowOff>
    </xdr:to>
    <xdr:sp macro="" textlink="">
      <xdr:nvSpPr>
        <xdr:cNvPr id="46" name="Tekstvak 45">
          <a:extLst>
            <a:ext uri="{FF2B5EF4-FFF2-40B4-BE49-F238E27FC236}">
              <a16:creationId xmlns:a16="http://schemas.microsoft.com/office/drawing/2014/main" id="{7C1DD39C-A53D-4259-94A2-BB5B3DDB39C1}"/>
            </a:ext>
          </a:extLst>
        </xdr:cNvPr>
        <xdr:cNvSpPr txBox="1"/>
      </xdr:nvSpPr>
      <xdr:spPr>
        <a:xfrm>
          <a:off x="27943630" y="2536374"/>
          <a:ext cx="337457" cy="31568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1100" b="1"/>
            <a:t>7</a:t>
          </a:r>
        </a:p>
      </xdr:txBody>
    </xdr:sp>
    <xdr:clientData/>
  </xdr:twoCellAnchor>
  <xdr:twoCellAnchor>
    <xdr:from>
      <xdr:col>49</xdr:col>
      <xdr:colOff>206830</xdr:colOff>
      <xdr:row>17</xdr:row>
      <xdr:rowOff>65317</xdr:rowOff>
    </xdr:from>
    <xdr:to>
      <xdr:col>49</xdr:col>
      <xdr:colOff>544287</xdr:colOff>
      <xdr:row>19</xdr:row>
      <xdr:rowOff>10889</xdr:rowOff>
    </xdr:to>
    <xdr:sp macro="" textlink="">
      <xdr:nvSpPr>
        <xdr:cNvPr id="47" name="Tekstvak 46">
          <a:extLst>
            <a:ext uri="{FF2B5EF4-FFF2-40B4-BE49-F238E27FC236}">
              <a16:creationId xmlns:a16="http://schemas.microsoft.com/office/drawing/2014/main" id="{78266114-1565-4317-8F9F-D8E0CD4454A7}"/>
            </a:ext>
          </a:extLst>
        </xdr:cNvPr>
        <xdr:cNvSpPr txBox="1"/>
      </xdr:nvSpPr>
      <xdr:spPr>
        <a:xfrm>
          <a:off x="30077230" y="3374574"/>
          <a:ext cx="337457" cy="31568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1100" b="1"/>
            <a:t>8</a:t>
          </a:r>
        </a:p>
      </xdr:txBody>
    </xdr:sp>
    <xdr:clientData/>
  </xdr:twoCellAnchor>
  <xdr:twoCellAnchor>
    <xdr:from>
      <xdr:col>46</xdr:col>
      <xdr:colOff>489859</xdr:colOff>
      <xdr:row>17</xdr:row>
      <xdr:rowOff>76203</xdr:rowOff>
    </xdr:from>
    <xdr:to>
      <xdr:col>47</xdr:col>
      <xdr:colOff>217716</xdr:colOff>
      <xdr:row>19</xdr:row>
      <xdr:rowOff>21775</xdr:rowOff>
    </xdr:to>
    <xdr:sp macro="" textlink="">
      <xdr:nvSpPr>
        <xdr:cNvPr id="48" name="Tekstvak 47">
          <a:extLst>
            <a:ext uri="{FF2B5EF4-FFF2-40B4-BE49-F238E27FC236}">
              <a16:creationId xmlns:a16="http://schemas.microsoft.com/office/drawing/2014/main" id="{637DCF77-AC35-4793-94A0-89AD102CD4D9}"/>
            </a:ext>
          </a:extLst>
        </xdr:cNvPr>
        <xdr:cNvSpPr txBox="1"/>
      </xdr:nvSpPr>
      <xdr:spPr>
        <a:xfrm>
          <a:off x="28531459" y="3385460"/>
          <a:ext cx="337457" cy="31568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1100" b="1"/>
            <a:t>9</a:t>
          </a:r>
        </a:p>
      </xdr:txBody>
    </xdr:sp>
    <xdr:clientData/>
  </xdr:twoCellAnchor>
  <xdr:twoCellAnchor>
    <xdr:from>
      <xdr:col>46</xdr:col>
      <xdr:colOff>478974</xdr:colOff>
      <xdr:row>26</xdr:row>
      <xdr:rowOff>108860</xdr:rowOff>
    </xdr:from>
    <xdr:to>
      <xdr:col>47</xdr:col>
      <xdr:colOff>206831</xdr:colOff>
      <xdr:row>28</xdr:row>
      <xdr:rowOff>54431</xdr:rowOff>
    </xdr:to>
    <xdr:sp macro="" textlink="">
      <xdr:nvSpPr>
        <xdr:cNvPr id="49" name="Tekstvak 48">
          <a:extLst>
            <a:ext uri="{FF2B5EF4-FFF2-40B4-BE49-F238E27FC236}">
              <a16:creationId xmlns:a16="http://schemas.microsoft.com/office/drawing/2014/main" id="{47333522-A4C7-45FA-A690-45C409D9B0BD}"/>
            </a:ext>
          </a:extLst>
        </xdr:cNvPr>
        <xdr:cNvSpPr txBox="1"/>
      </xdr:nvSpPr>
      <xdr:spPr>
        <a:xfrm>
          <a:off x="28520574" y="5083631"/>
          <a:ext cx="337457" cy="31568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1100" b="1"/>
            <a:t>9</a:t>
          </a:r>
        </a:p>
      </xdr:txBody>
    </xdr:sp>
    <xdr:clientData/>
  </xdr:twoCellAnchor>
  <xdr:twoCellAnchor>
    <xdr:from>
      <xdr:col>49</xdr:col>
      <xdr:colOff>217716</xdr:colOff>
      <xdr:row>26</xdr:row>
      <xdr:rowOff>97975</xdr:rowOff>
    </xdr:from>
    <xdr:to>
      <xdr:col>49</xdr:col>
      <xdr:colOff>555173</xdr:colOff>
      <xdr:row>28</xdr:row>
      <xdr:rowOff>43546</xdr:rowOff>
    </xdr:to>
    <xdr:sp macro="" textlink="">
      <xdr:nvSpPr>
        <xdr:cNvPr id="50" name="Tekstvak 49">
          <a:extLst>
            <a:ext uri="{FF2B5EF4-FFF2-40B4-BE49-F238E27FC236}">
              <a16:creationId xmlns:a16="http://schemas.microsoft.com/office/drawing/2014/main" id="{9279E65B-CD51-4118-9A36-E8D359A8A304}"/>
            </a:ext>
          </a:extLst>
        </xdr:cNvPr>
        <xdr:cNvSpPr txBox="1"/>
      </xdr:nvSpPr>
      <xdr:spPr>
        <a:xfrm>
          <a:off x="30088116" y="5072746"/>
          <a:ext cx="337457" cy="31568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1100" b="1"/>
            <a:t>8</a:t>
          </a:r>
        </a:p>
      </xdr:txBody>
    </xdr:sp>
    <xdr:clientData/>
  </xdr:twoCellAnchor>
  <xdr:twoCellAnchor>
    <xdr:from>
      <xdr:col>49</xdr:col>
      <xdr:colOff>239487</xdr:colOff>
      <xdr:row>30</xdr:row>
      <xdr:rowOff>32660</xdr:rowOff>
    </xdr:from>
    <xdr:to>
      <xdr:col>49</xdr:col>
      <xdr:colOff>576944</xdr:colOff>
      <xdr:row>31</xdr:row>
      <xdr:rowOff>163289</xdr:rowOff>
    </xdr:to>
    <xdr:sp macro="" textlink="">
      <xdr:nvSpPr>
        <xdr:cNvPr id="51" name="Tekstvak 50">
          <a:extLst>
            <a:ext uri="{FF2B5EF4-FFF2-40B4-BE49-F238E27FC236}">
              <a16:creationId xmlns:a16="http://schemas.microsoft.com/office/drawing/2014/main" id="{C795F482-7766-4AA9-A25A-5E1D31BD125C}"/>
            </a:ext>
          </a:extLst>
        </xdr:cNvPr>
        <xdr:cNvSpPr txBox="1"/>
      </xdr:nvSpPr>
      <xdr:spPr>
        <a:xfrm>
          <a:off x="30109887" y="5747660"/>
          <a:ext cx="337457" cy="31568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1100" b="1"/>
            <a:t>6</a:t>
          </a:r>
        </a:p>
      </xdr:txBody>
    </xdr:sp>
    <xdr:clientData/>
  </xdr:twoCellAnchor>
  <xdr:twoCellAnchor>
    <xdr:from>
      <xdr:col>49</xdr:col>
      <xdr:colOff>217715</xdr:colOff>
      <xdr:row>22</xdr:row>
      <xdr:rowOff>174174</xdr:rowOff>
    </xdr:from>
    <xdr:to>
      <xdr:col>49</xdr:col>
      <xdr:colOff>555172</xdr:colOff>
      <xdr:row>24</xdr:row>
      <xdr:rowOff>119746</xdr:rowOff>
    </xdr:to>
    <xdr:sp macro="" textlink="">
      <xdr:nvSpPr>
        <xdr:cNvPr id="53" name="Tekstvak 52">
          <a:extLst>
            <a:ext uri="{FF2B5EF4-FFF2-40B4-BE49-F238E27FC236}">
              <a16:creationId xmlns:a16="http://schemas.microsoft.com/office/drawing/2014/main" id="{F263DA4F-0BDB-4EFF-9640-70B83D5B8E13}"/>
            </a:ext>
          </a:extLst>
        </xdr:cNvPr>
        <xdr:cNvSpPr txBox="1"/>
      </xdr:nvSpPr>
      <xdr:spPr>
        <a:xfrm>
          <a:off x="30088115" y="4408717"/>
          <a:ext cx="337457" cy="31568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1100" b="1"/>
            <a:t>7</a:t>
          </a:r>
        </a:p>
      </xdr:txBody>
    </xdr:sp>
    <xdr:clientData/>
  </xdr:twoCellAnchor>
  <xdr:twoCellAnchor>
    <xdr:from>
      <xdr:col>49</xdr:col>
      <xdr:colOff>185059</xdr:colOff>
      <xdr:row>13</xdr:row>
      <xdr:rowOff>10888</xdr:rowOff>
    </xdr:from>
    <xdr:to>
      <xdr:col>49</xdr:col>
      <xdr:colOff>522516</xdr:colOff>
      <xdr:row>14</xdr:row>
      <xdr:rowOff>141517</xdr:rowOff>
    </xdr:to>
    <xdr:sp macro="" textlink="">
      <xdr:nvSpPr>
        <xdr:cNvPr id="54" name="Tekstvak 53">
          <a:extLst>
            <a:ext uri="{FF2B5EF4-FFF2-40B4-BE49-F238E27FC236}">
              <a16:creationId xmlns:a16="http://schemas.microsoft.com/office/drawing/2014/main" id="{F4E12186-6887-49EC-B754-4B3BFCC64FAC}"/>
            </a:ext>
          </a:extLst>
        </xdr:cNvPr>
        <xdr:cNvSpPr txBox="1"/>
      </xdr:nvSpPr>
      <xdr:spPr>
        <a:xfrm>
          <a:off x="30055459" y="2579917"/>
          <a:ext cx="337457" cy="31568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1100" b="1"/>
            <a:t>7</a:t>
          </a:r>
        </a:p>
      </xdr:txBody>
    </xdr:sp>
    <xdr:clientData/>
  </xdr:twoCellAnchor>
  <xdr:twoCellAnchor editAs="oneCell">
    <xdr:from>
      <xdr:col>2</xdr:col>
      <xdr:colOff>43542</xdr:colOff>
      <xdr:row>51</xdr:row>
      <xdr:rowOff>10886</xdr:rowOff>
    </xdr:from>
    <xdr:to>
      <xdr:col>16</xdr:col>
      <xdr:colOff>173833</xdr:colOff>
      <xdr:row>65</xdr:row>
      <xdr:rowOff>140662</xdr:rowOff>
    </xdr:to>
    <xdr:pic>
      <xdr:nvPicPr>
        <xdr:cNvPr id="55" name="Afbeelding 54">
          <a:extLst>
            <a:ext uri="{FF2B5EF4-FFF2-40B4-BE49-F238E27FC236}">
              <a16:creationId xmlns:a16="http://schemas.microsoft.com/office/drawing/2014/main" id="{53293200-4C6D-BFF5-42F3-A6175C9C05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262742" y="9840686"/>
          <a:ext cx="8664691" cy="2720576"/>
        </a:xfrm>
        <a:prstGeom prst="rect">
          <a:avLst/>
        </a:prstGeom>
      </xdr:spPr>
    </xdr:pic>
    <xdr:clientData/>
  </xdr:twoCellAnchor>
  <xdr:twoCellAnchor>
    <xdr:from>
      <xdr:col>1</xdr:col>
      <xdr:colOff>283024</xdr:colOff>
      <xdr:row>59</xdr:row>
      <xdr:rowOff>83885</xdr:rowOff>
    </xdr:from>
    <xdr:to>
      <xdr:col>2</xdr:col>
      <xdr:colOff>108851</xdr:colOff>
      <xdr:row>64</xdr:row>
      <xdr:rowOff>10882</xdr:rowOff>
    </xdr:to>
    <xdr:grpSp>
      <xdr:nvGrpSpPr>
        <xdr:cNvPr id="56" name="Groep 55">
          <a:extLst>
            <a:ext uri="{FF2B5EF4-FFF2-40B4-BE49-F238E27FC236}">
              <a16:creationId xmlns:a16="http://schemas.microsoft.com/office/drawing/2014/main" id="{27194889-1C5B-4C62-A474-789802258895}"/>
            </a:ext>
          </a:extLst>
        </xdr:cNvPr>
        <xdr:cNvGrpSpPr/>
      </xdr:nvGrpSpPr>
      <xdr:grpSpPr>
        <a:xfrm rot="16200000">
          <a:off x="680674" y="11889441"/>
          <a:ext cx="879497" cy="464562"/>
          <a:chOff x="20461013" y="1981867"/>
          <a:chExt cx="9226755" cy="408636"/>
        </a:xfrm>
      </xdr:grpSpPr>
      <xdr:cxnSp macro="">
        <xdr:nvCxnSpPr>
          <xdr:cNvPr id="57" name="Rechte verbindingslijn 56">
            <a:extLst>
              <a:ext uri="{FF2B5EF4-FFF2-40B4-BE49-F238E27FC236}">
                <a16:creationId xmlns:a16="http://schemas.microsoft.com/office/drawing/2014/main" id="{EDBC7ADD-52E0-0513-1C6B-1A8504F3B1CB}"/>
              </a:ext>
            </a:extLst>
          </xdr:cNvPr>
          <xdr:cNvCxnSpPr/>
        </xdr:nvCxnSpPr>
        <xdr:spPr>
          <a:xfrm flipV="1">
            <a:off x="21765400" y="2283829"/>
            <a:ext cx="2222355" cy="5342"/>
          </a:xfrm>
          <a:prstGeom prst="line">
            <a:avLst/>
          </a:prstGeom>
        </xdr:spPr>
        <xdr:style>
          <a:lnRef idx="3">
            <a:schemeClr val="dk1"/>
          </a:lnRef>
          <a:fillRef idx="0">
            <a:schemeClr val="dk1"/>
          </a:fillRef>
          <a:effectRef idx="2">
            <a:schemeClr val="dk1"/>
          </a:effectRef>
          <a:fontRef idx="minor">
            <a:schemeClr val="tx1"/>
          </a:fontRef>
        </xdr:style>
      </xdr:cxnSp>
      <xdr:cxnSp macro="">
        <xdr:nvCxnSpPr>
          <xdr:cNvPr id="58" name="Rechte verbindingslijn 57">
            <a:extLst>
              <a:ext uri="{FF2B5EF4-FFF2-40B4-BE49-F238E27FC236}">
                <a16:creationId xmlns:a16="http://schemas.microsoft.com/office/drawing/2014/main" id="{B2E5635D-9FEA-03EC-04B5-29D2B9F76B1B}"/>
              </a:ext>
            </a:extLst>
          </xdr:cNvPr>
          <xdr:cNvCxnSpPr/>
        </xdr:nvCxnSpPr>
        <xdr:spPr>
          <a:xfrm>
            <a:off x="21757341" y="2203525"/>
            <a:ext cx="1025" cy="186978"/>
          </a:xfrm>
          <a:prstGeom prst="line">
            <a:avLst/>
          </a:prstGeom>
        </xdr:spPr>
        <xdr:style>
          <a:lnRef idx="3">
            <a:schemeClr val="dk1"/>
          </a:lnRef>
          <a:fillRef idx="0">
            <a:schemeClr val="dk1"/>
          </a:fillRef>
          <a:effectRef idx="2">
            <a:schemeClr val="dk1"/>
          </a:effectRef>
          <a:fontRef idx="minor">
            <a:schemeClr val="tx1"/>
          </a:fontRef>
        </xdr:style>
      </xdr:cxnSp>
      <xdr:cxnSp macro="">
        <xdr:nvCxnSpPr>
          <xdr:cNvPr id="59" name="Rechte verbindingslijn 58">
            <a:extLst>
              <a:ext uri="{FF2B5EF4-FFF2-40B4-BE49-F238E27FC236}">
                <a16:creationId xmlns:a16="http://schemas.microsoft.com/office/drawing/2014/main" id="{17F42C73-AB85-9A4F-58EF-01811DEBACEB}"/>
              </a:ext>
            </a:extLst>
          </xdr:cNvPr>
          <xdr:cNvCxnSpPr/>
        </xdr:nvCxnSpPr>
        <xdr:spPr>
          <a:xfrm>
            <a:off x="23995444" y="2190462"/>
            <a:ext cx="1025" cy="186978"/>
          </a:xfrm>
          <a:prstGeom prst="line">
            <a:avLst/>
          </a:prstGeom>
        </xdr:spPr>
        <xdr:style>
          <a:lnRef idx="3">
            <a:schemeClr val="dk1"/>
          </a:lnRef>
          <a:fillRef idx="0">
            <a:schemeClr val="dk1"/>
          </a:fillRef>
          <a:effectRef idx="2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60" name="Tekstvak 59">
            <a:extLst>
              <a:ext uri="{FF2B5EF4-FFF2-40B4-BE49-F238E27FC236}">
                <a16:creationId xmlns:a16="http://schemas.microsoft.com/office/drawing/2014/main" id="{5B4D1C26-2BB1-8079-CCF4-70E136C4D1BB}"/>
              </a:ext>
            </a:extLst>
          </xdr:cNvPr>
          <xdr:cNvSpPr txBox="1"/>
        </xdr:nvSpPr>
        <xdr:spPr>
          <a:xfrm>
            <a:off x="20461013" y="1981867"/>
            <a:ext cx="9226755" cy="26202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nl-NL" sz="1100" b="1" baseline="0"/>
              <a:t>1,07 m</a:t>
            </a:r>
            <a:endParaRPr lang="nl-NL" sz="1100" b="1"/>
          </a:p>
        </xdr:txBody>
      </xdr:sp>
    </xdr:grpSp>
    <xdr:clientData/>
  </xdr:twoCellAnchor>
  <xdr:twoCellAnchor>
    <xdr:from>
      <xdr:col>2</xdr:col>
      <xdr:colOff>239487</xdr:colOff>
      <xdr:row>65</xdr:row>
      <xdr:rowOff>22822</xdr:rowOff>
    </xdr:from>
    <xdr:to>
      <xdr:col>4</xdr:col>
      <xdr:colOff>228599</xdr:colOff>
      <xdr:row>67</xdr:row>
      <xdr:rowOff>21769</xdr:rowOff>
    </xdr:to>
    <xdr:grpSp>
      <xdr:nvGrpSpPr>
        <xdr:cNvPr id="61" name="Groep 60">
          <a:extLst>
            <a:ext uri="{FF2B5EF4-FFF2-40B4-BE49-F238E27FC236}">
              <a16:creationId xmlns:a16="http://schemas.microsoft.com/office/drawing/2014/main" id="{A5511909-1328-48C8-A464-21730801D09B}"/>
            </a:ext>
          </a:extLst>
        </xdr:cNvPr>
        <xdr:cNvGrpSpPr/>
      </xdr:nvGrpSpPr>
      <xdr:grpSpPr>
        <a:xfrm>
          <a:off x="1483340" y="12763910"/>
          <a:ext cx="1199347" cy="379947"/>
          <a:chOff x="21757341" y="2054256"/>
          <a:chExt cx="2239128" cy="336247"/>
        </a:xfrm>
      </xdr:grpSpPr>
      <xdr:cxnSp macro="">
        <xdr:nvCxnSpPr>
          <xdr:cNvPr id="62" name="Rechte verbindingslijn 61">
            <a:extLst>
              <a:ext uri="{FF2B5EF4-FFF2-40B4-BE49-F238E27FC236}">
                <a16:creationId xmlns:a16="http://schemas.microsoft.com/office/drawing/2014/main" id="{CA2358EC-20B6-F80A-AE03-A5F708DAFFCB}"/>
              </a:ext>
            </a:extLst>
          </xdr:cNvPr>
          <xdr:cNvCxnSpPr/>
        </xdr:nvCxnSpPr>
        <xdr:spPr>
          <a:xfrm flipV="1">
            <a:off x="21765405" y="2286000"/>
            <a:ext cx="2222355" cy="5342"/>
          </a:xfrm>
          <a:prstGeom prst="line">
            <a:avLst/>
          </a:prstGeom>
        </xdr:spPr>
        <xdr:style>
          <a:lnRef idx="3">
            <a:schemeClr val="dk1"/>
          </a:lnRef>
          <a:fillRef idx="0">
            <a:schemeClr val="dk1"/>
          </a:fillRef>
          <a:effectRef idx="2">
            <a:schemeClr val="dk1"/>
          </a:effectRef>
          <a:fontRef idx="minor">
            <a:schemeClr val="tx1"/>
          </a:fontRef>
        </xdr:style>
      </xdr:cxnSp>
      <xdr:cxnSp macro="">
        <xdr:nvCxnSpPr>
          <xdr:cNvPr id="63" name="Rechte verbindingslijn 62">
            <a:extLst>
              <a:ext uri="{FF2B5EF4-FFF2-40B4-BE49-F238E27FC236}">
                <a16:creationId xmlns:a16="http://schemas.microsoft.com/office/drawing/2014/main" id="{3A9B792B-4A0A-3DAC-2DD6-85728912A9A0}"/>
              </a:ext>
            </a:extLst>
          </xdr:cNvPr>
          <xdr:cNvCxnSpPr/>
        </xdr:nvCxnSpPr>
        <xdr:spPr>
          <a:xfrm>
            <a:off x="21757341" y="2203525"/>
            <a:ext cx="1025" cy="186978"/>
          </a:xfrm>
          <a:prstGeom prst="line">
            <a:avLst/>
          </a:prstGeom>
        </xdr:spPr>
        <xdr:style>
          <a:lnRef idx="3">
            <a:schemeClr val="dk1"/>
          </a:lnRef>
          <a:fillRef idx="0">
            <a:schemeClr val="dk1"/>
          </a:fillRef>
          <a:effectRef idx="2">
            <a:schemeClr val="dk1"/>
          </a:effectRef>
          <a:fontRef idx="minor">
            <a:schemeClr val="tx1"/>
          </a:fontRef>
        </xdr:style>
      </xdr:cxnSp>
      <xdr:cxnSp macro="">
        <xdr:nvCxnSpPr>
          <xdr:cNvPr id="64" name="Rechte verbindingslijn 63">
            <a:extLst>
              <a:ext uri="{FF2B5EF4-FFF2-40B4-BE49-F238E27FC236}">
                <a16:creationId xmlns:a16="http://schemas.microsoft.com/office/drawing/2014/main" id="{C4FA0484-A386-9417-861B-AD4A9810F282}"/>
              </a:ext>
            </a:extLst>
          </xdr:cNvPr>
          <xdr:cNvCxnSpPr/>
        </xdr:nvCxnSpPr>
        <xdr:spPr>
          <a:xfrm>
            <a:off x="23995444" y="2190462"/>
            <a:ext cx="1025" cy="186978"/>
          </a:xfrm>
          <a:prstGeom prst="line">
            <a:avLst/>
          </a:prstGeom>
        </xdr:spPr>
        <xdr:style>
          <a:lnRef idx="3">
            <a:schemeClr val="dk1"/>
          </a:lnRef>
          <a:fillRef idx="0">
            <a:schemeClr val="dk1"/>
          </a:fillRef>
          <a:effectRef idx="2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65" name="Tekstvak 64">
            <a:extLst>
              <a:ext uri="{FF2B5EF4-FFF2-40B4-BE49-F238E27FC236}">
                <a16:creationId xmlns:a16="http://schemas.microsoft.com/office/drawing/2014/main" id="{F42F65BE-947C-CC99-6306-6B0E4A70AB95}"/>
              </a:ext>
            </a:extLst>
          </xdr:cNvPr>
          <xdr:cNvSpPr txBox="1"/>
        </xdr:nvSpPr>
        <xdr:spPr>
          <a:xfrm>
            <a:off x="22402855" y="2054256"/>
            <a:ext cx="1391892" cy="25690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nl-NL" sz="1100" b="1" baseline="0"/>
              <a:t>6,45 m</a:t>
            </a:r>
            <a:endParaRPr lang="nl-NL" sz="1100" b="1"/>
          </a:p>
        </xdr:txBody>
      </xdr:sp>
    </xdr:grpSp>
    <xdr:clientData/>
  </xdr:twoCellAnchor>
  <xdr:twoCellAnchor>
    <xdr:from>
      <xdr:col>4</xdr:col>
      <xdr:colOff>228601</xdr:colOff>
      <xdr:row>65</xdr:row>
      <xdr:rowOff>1051</xdr:rowOff>
    </xdr:from>
    <xdr:to>
      <xdr:col>6</xdr:col>
      <xdr:colOff>217713</xdr:colOff>
      <xdr:row>66</xdr:row>
      <xdr:rowOff>185055</xdr:rowOff>
    </xdr:to>
    <xdr:grpSp>
      <xdr:nvGrpSpPr>
        <xdr:cNvPr id="71" name="Groep 70">
          <a:extLst>
            <a:ext uri="{FF2B5EF4-FFF2-40B4-BE49-F238E27FC236}">
              <a16:creationId xmlns:a16="http://schemas.microsoft.com/office/drawing/2014/main" id="{C00FC3B8-F624-4ACD-A5DD-C014BADB7D26}"/>
            </a:ext>
          </a:extLst>
        </xdr:cNvPr>
        <xdr:cNvGrpSpPr/>
      </xdr:nvGrpSpPr>
      <xdr:grpSpPr>
        <a:xfrm>
          <a:off x="2682689" y="12742139"/>
          <a:ext cx="1199348" cy="374504"/>
          <a:chOff x="21757341" y="2054256"/>
          <a:chExt cx="2239128" cy="336247"/>
        </a:xfrm>
      </xdr:grpSpPr>
      <xdr:cxnSp macro="">
        <xdr:nvCxnSpPr>
          <xdr:cNvPr id="72" name="Rechte verbindingslijn 71">
            <a:extLst>
              <a:ext uri="{FF2B5EF4-FFF2-40B4-BE49-F238E27FC236}">
                <a16:creationId xmlns:a16="http://schemas.microsoft.com/office/drawing/2014/main" id="{E6D37FE2-4C09-9E4E-50A7-0C276ECE4748}"/>
              </a:ext>
            </a:extLst>
          </xdr:cNvPr>
          <xdr:cNvCxnSpPr/>
        </xdr:nvCxnSpPr>
        <xdr:spPr>
          <a:xfrm flipV="1">
            <a:off x="21765405" y="2286000"/>
            <a:ext cx="2222355" cy="5342"/>
          </a:xfrm>
          <a:prstGeom prst="line">
            <a:avLst/>
          </a:prstGeom>
        </xdr:spPr>
        <xdr:style>
          <a:lnRef idx="3">
            <a:schemeClr val="dk1"/>
          </a:lnRef>
          <a:fillRef idx="0">
            <a:schemeClr val="dk1"/>
          </a:fillRef>
          <a:effectRef idx="2">
            <a:schemeClr val="dk1"/>
          </a:effectRef>
          <a:fontRef idx="minor">
            <a:schemeClr val="tx1"/>
          </a:fontRef>
        </xdr:style>
      </xdr:cxnSp>
      <xdr:cxnSp macro="">
        <xdr:nvCxnSpPr>
          <xdr:cNvPr id="73" name="Rechte verbindingslijn 72">
            <a:extLst>
              <a:ext uri="{FF2B5EF4-FFF2-40B4-BE49-F238E27FC236}">
                <a16:creationId xmlns:a16="http://schemas.microsoft.com/office/drawing/2014/main" id="{06400995-F619-816B-12AC-D1095B31EC45}"/>
              </a:ext>
            </a:extLst>
          </xdr:cNvPr>
          <xdr:cNvCxnSpPr/>
        </xdr:nvCxnSpPr>
        <xdr:spPr>
          <a:xfrm>
            <a:off x="21757341" y="2203525"/>
            <a:ext cx="1025" cy="186978"/>
          </a:xfrm>
          <a:prstGeom prst="line">
            <a:avLst/>
          </a:prstGeom>
        </xdr:spPr>
        <xdr:style>
          <a:lnRef idx="3">
            <a:schemeClr val="dk1"/>
          </a:lnRef>
          <a:fillRef idx="0">
            <a:schemeClr val="dk1"/>
          </a:fillRef>
          <a:effectRef idx="2">
            <a:schemeClr val="dk1"/>
          </a:effectRef>
          <a:fontRef idx="minor">
            <a:schemeClr val="tx1"/>
          </a:fontRef>
        </xdr:style>
      </xdr:cxnSp>
      <xdr:cxnSp macro="">
        <xdr:nvCxnSpPr>
          <xdr:cNvPr id="74" name="Rechte verbindingslijn 73">
            <a:extLst>
              <a:ext uri="{FF2B5EF4-FFF2-40B4-BE49-F238E27FC236}">
                <a16:creationId xmlns:a16="http://schemas.microsoft.com/office/drawing/2014/main" id="{6C7B8ACF-4486-6DDF-B8C5-8A9BC13A222A}"/>
              </a:ext>
            </a:extLst>
          </xdr:cNvPr>
          <xdr:cNvCxnSpPr/>
        </xdr:nvCxnSpPr>
        <xdr:spPr>
          <a:xfrm>
            <a:off x="23995444" y="2190462"/>
            <a:ext cx="1025" cy="186978"/>
          </a:xfrm>
          <a:prstGeom prst="line">
            <a:avLst/>
          </a:prstGeom>
        </xdr:spPr>
        <xdr:style>
          <a:lnRef idx="3">
            <a:schemeClr val="dk1"/>
          </a:lnRef>
          <a:fillRef idx="0">
            <a:schemeClr val="dk1"/>
          </a:fillRef>
          <a:effectRef idx="2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75" name="Tekstvak 74">
            <a:extLst>
              <a:ext uri="{FF2B5EF4-FFF2-40B4-BE49-F238E27FC236}">
                <a16:creationId xmlns:a16="http://schemas.microsoft.com/office/drawing/2014/main" id="{CF343039-4750-193C-FF41-CACE4412C357}"/>
              </a:ext>
            </a:extLst>
          </xdr:cNvPr>
          <xdr:cNvSpPr txBox="1"/>
        </xdr:nvSpPr>
        <xdr:spPr>
          <a:xfrm>
            <a:off x="22402855" y="2054256"/>
            <a:ext cx="1391892" cy="25690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nl-NL" sz="1100" b="1" baseline="0"/>
              <a:t>6,45 m</a:t>
            </a:r>
            <a:endParaRPr lang="nl-NL" sz="1100" b="1"/>
          </a:p>
        </xdr:txBody>
      </xdr:sp>
    </xdr:grpSp>
    <xdr:clientData/>
  </xdr:twoCellAnchor>
  <xdr:twoCellAnchor>
    <xdr:from>
      <xdr:col>6</xdr:col>
      <xdr:colOff>217715</xdr:colOff>
      <xdr:row>64</xdr:row>
      <xdr:rowOff>175223</xdr:rowOff>
    </xdr:from>
    <xdr:to>
      <xdr:col>8</xdr:col>
      <xdr:colOff>206827</xdr:colOff>
      <xdr:row>66</xdr:row>
      <xdr:rowOff>174170</xdr:rowOff>
    </xdr:to>
    <xdr:grpSp>
      <xdr:nvGrpSpPr>
        <xdr:cNvPr id="76" name="Groep 75">
          <a:extLst>
            <a:ext uri="{FF2B5EF4-FFF2-40B4-BE49-F238E27FC236}">
              <a16:creationId xmlns:a16="http://schemas.microsoft.com/office/drawing/2014/main" id="{72A06C96-3598-4BBD-A02F-AA3636E64815}"/>
            </a:ext>
          </a:extLst>
        </xdr:cNvPr>
        <xdr:cNvGrpSpPr/>
      </xdr:nvGrpSpPr>
      <xdr:grpSpPr>
        <a:xfrm>
          <a:off x="3882039" y="12725811"/>
          <a:ext cx="1199347" cy="379947"/>
          <a:chOff x="21757341" y="2054256"/>
          <a:chExt cx="2239128" cy="336247"/>
        </a:xfrm>
      </xdr:grpSpPr>
      <xdr:cxnSp macro="">
        <xdr:nvCxnSpPr>
          <xdr:cNvPr id="77" name="Rechte verbindingslijn 76">
            <a:extLst>
              <a:ext uri="{FF2B5EF4-FFF2-40B4-BE49-F238E27FC236}">
                <a16:creationId xmlns:a16="http://schemas.microsoft.com/office/drawing/2014/main" id="{5BBC887E-EDA7-7C11-D12E-C7FCB11B61BF}"/>
              </a:ext>
            </a:extLst>
          </xdr:cNvPr>
          <xdr:cNvCxnSpPr/>
        </xdr:nvCxnSpPr>
        <xdr:spPr>
          <a:xfrm flipV="1">
            <a:off x="21765405" y="2286000"/>
            <a:ext cx="2222355" cy="5342"/>
          </a:xfrm>
          <a:prstGeom prst="line">
            <a:avLst/>
          </a:prstGeom>
        </xdr:spPr>
        <xdr:style>
          <a:lnRef idx="3">
            <a:schemeClr val="dk1"/>
          </a:lnRef>
          <a:fillRef idx="0">
            <a:schemeClr val="dk1"/>
          </a:fillRef>
          <a:effectRef idx="2">
            <a:schemeClr val="dk1"/>
          </a:effectRef>
          <a:fontRef idx="minor">
            <a:schemeClr val="tx1"/>
          </a:fontRef>
        </xdr:style>
      </xdr:cxnSp>
      <xdr:cxnSp macro="">
        <xdr:nvCxnSpPr>
          <xdr:cNvPr id="78" name="Rechte verbindingslijn 77">
            <a:extLst>
              <a:ext uri="{FF2B5EF4-FFF2-40B4-BE49-F238E27FC236}">
                <a16:creationId xmlns:a16="http://schemas.microsoft.com/office/drawing/2014/main" id="{D0DAE02B-4654-1EC2-AAED-557B8ECD1093}"/>
              </a:ext>
            </a:extLst>
          </xdr:cNvPr>
          <xdr:cNvCxnSpPr/>
        </xdr:nvCxnSpPr>
        <xdr:spPr>
          <a:xfrm>
            <a:off x="21757341" y="2203525"/>
            <a:ext cx="1025" cy="186978"/>
          </a:xfrm>
          <a:prstGeom prst="line">
            <a:avLst/>
          </a:prstGeom>
        </xdr:spPr>
        <xdr:style>
          <a:lnRef idx="3">
            <a:schemeClr val="dk1"/>
          </a:lnRef>
          <a:fillRef idx="0">
            <a:schemeClr val="dk1"/>
          </a:fillRef>
          <a:effectRef idx="2">
            <a:schemeClr val="dk1"/>
          </a:effectRef>
          <a:fontRef idx="minor">
            <a:schemeClr val="tx1"/>
          </a:fontRef>
        </xdr:style>
      </xdr:cxnSp>
      <xdr:cxnSp macro="">
        <xdr:nvCxnSpPr>
          <xdr:cNvPr id="79" name="Rechte verbindingslijn 78">
            <a:extLst>
              <a:ext uri="{FF2B5EF4-FFF2-40B4-BE49-F238E27FC236}">
                <a16:creationId xmlns:a16="http://schemas.microsoft.com/office/drawing/2014/main" id="{38AFDBC5-483A-52FA-0A1C-BC01825ECBEF}"/>
              </a:ext>
            </a:extLst>
          </xdr:cNvPr>
          <xdr:cNvCxnSpPr/>
        </xdr:nvCxnSpPr>
        <xdr:spPr>
          <a:xfrm>
            <a:off x="23995444" y="2190462"/>
            <a:ext cx="1025" cy="186978"/>
          </a:xfrm>
          <a:prstGeom prst="line">
            <a:avLst/>
          </a:prstGeom>
        </xdr:spPr>
        <xdr:style>
          <a:lnRef idx="3">
            <a:schemeClr val="dk1"/>
          </a:lnRef>
          <a:fillRef idx="0">
            <a:schemeClr val="dk1"/>
          </a:fillRef>
          <a:effectRef idx="2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80" name="Tekstvak 79">
            <a:extLst>
              <a:ext uri="{FF2B5EF4-FFF2-40B4-BE49-F238E27FC236}">
                <a16:creationId xmlns:a16="http://schemas.microsoft.com/office/drawing/2014/main" id="{A78F7DCB-7EB7-6E19-C379-0C5B758FB4C3}"/>
              </a:ext>
            </a:extLst>
          </xdr:cNvPr>
          <xdr:cNvSpPr txBox="1"/>
        </xdr:nvSpPr>
        <xdr:spPr>
          <a:xfrm>
            <a:off x="22402855" y="2054256"/>
            <a:ext cx="1391892" cy="25690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nl-NL" sz="1100" b="1" baseline="0"/>
              <a:t>6,45 m</a:t>
            </a:r>
            <a:endParaRPr lang="nl-NL" sz="1100" b="1"/>
          </a:p>
        </xdr:txBody>
      </xdr:sp>
    </xdr:grpSp>
    <xdr:clientData/>
  </xdr:twoCellAnchor>
  <xdr:twoCellAnchor>
    <xdr:from>
      <xdr:col>8</xdr:col>
      <xdr:colOff>206829</xdr:colOff>
      <xdr:row>64</xdr:row>
      <xdr:rowOff>164338</xdr:rowOff>
    </xdr:from>
    <xdr:to>
      <xdr:col>10</xdr:col>
      <xdr:colOff>195941</xdr:colOff>
      <xdr:row>66</xdr:row>
      <xdr:rowOff>163285</xdr:rowOff>
    </xdr:to>
    <xdr:grpSp>
      <xdr:nvGrpSpPr>
        <xdr:cNvPr id="81" name="Groep 80">
          <a:extLst>
            <a:ext uri="{FF2B5EF4-FFF2-40B4-BE49-F238E27FC236}">
              <a16:creationId xmlns:a16="http://schemas.microsoft.com/office/drawing/2014/main" id="{53FD0B45-CA1A-44CD-8A56-C702F20109BA}"/>
            </a:ext>
          </a:extLst>
        </xdr:cNvPr>
        <xdr:cNvGrpSpPr/>
      </xdr:nvGrpSpPr>
      <xdr:grpSpPr>
        <a:xfrm>
          <a:off x="5081388" y="12714926"/>
          <a:ext cx="1199347" cy="379947"/>
          <a:chOff x="21757341" y="2054256"/>
          <a:chExt cx="2239128" cy="336247"/>
        </a:xfrm>
      </xdr:grpSpPr>
      <xdr:cxnSp macro="">
        <xdr:nvCxnSpPr>
          <xdr:cNvPr id="82" name="Rechte verbindingslijn 81">
            <a:extLst>
              <a:ext uri="{FF2B5EF4-FFF2-40B4-BE49-F238E27FC236}">
                <a16:creationId xmlns:a16="http://schemas.microsoft.com/office/drawing/2014/main" id="{3C3E08C2-EDFF-6234-70CF-3B2DD4413D6F}"/>
              </a:ext>
            </a:extLst>
          </xdr:cNvPr>
          <xdr:cNvCxnSpPr/>
        </xdr:nvCxnSpPr>
        <xdr:spPr>
          <a:xfrm flipV="1">
            <a:off x="21765405" y="2286000"/>
            <a:ext cx="2222355" cy="5342"/>
          </a:xfrm>
          <a:prstGeom prst="line">
            <a:avLst/>
          </a:prstGeom>
        </xdr:spPr>
        <xdr:style>
          <a:lnRef idx="3">
            <a:schemeClr val="dk1"/>
          </a:lnRef>
          <a:fillRef idx="0">
            <a:schemeClr val="dk1"/>
          </a:fillRef>
          <a:effectRef idx="2">
            <a:schemeClr val="dk1"/>
          </a:effectRef>
          <a:fontRef idx="minor">
            <a:schemeClr val="tx1"/>
          </a:fontRef>
        </xdr:style>
      </xdr:cxnSp>
      <xdr:cxnSp macro="">
        <xdr:nvCxnSpPr>
          <xdr:cNvPr id="83" name="Rechte verbindingslijn 82">
            <a:extLst>
              <a:ext uri="{FF2B5EF4-FFF2-40B4-BE49-F238E27FC236}">
                <a16:creationId xmlns:a16="http://schemas.microsoft.com/office/drawing/2014/main" id="{6C5AB2B7-C337-2AA6-E72A-79C9A1DA7890}"/>
              </a:ext>
            </a:extLst>
          </xdr:cNvPr>
          <xdr:cNvCxnSpPr/>
        </xdr:nvCxnSpPr>
        <xdr:spPr>
          <a:xfrm>
            <a:off x="21757341" y="2203525"/>
            <a:ext cx="1025" cy="186978"/>
          </a:xfrm>
          <a:prstGeom prst="line">
            <a:avLst/>
          </a:prstGeom>
        </xdr:spPr>
        <xdr:style>
          <a:lnRef idx="3">
            <a:schemeClr val="dk1"/>
          </a:lnRef>
          <a:fillRef idx="0">
            <a:schemeClr val="dk1"/>
          </a:fillRef>
          <a:effectRef idx="2">
            <a:schemeClr val="dk1"/>
          </a:effectRef>
          <a:fontRef idx="minor">
            <a:schemeClr val="tx1"/>
          </a:fontRef>
        </xdr:style>
      </xdr:cxnSp>
      <xdr:cxnSp macro="">
        <xdr:nvCxnSpPr>
          <xdr:cNvPr id="84" name="Rechte verbindingslijn 83">
            <a:extLst>
              <a:ext uri="{FF2B5EF4-FFF2-40B4-BE49-F238E27FC236}">
                <a16:creationId xmlns:a16="http://schemas.microsoft.com/office/drawing/2014/main" id="{0FB251F8-9803-5824-D747-5E3AA966EC97}"/>
              </a:ext>
            </a:extLst>
          </xdr:cNvPr>
          <xdr:cNvCxnSpPr/>
        </xdr:nvCxnSpPr>
        <xdr:spPr>
          <a:xfrm>
            <a:off x="23995444" y="2190462"/>
            <a:ext cx="1025" cy="186978"/>
          </a:xfrm>
          <a:prstGeom prst="line">
            <a:avLst/>
          </a:prstGeom>
        </xdr:spPr>
        <xdr:style>
          <a:lnRef idx="3">
            <a:schemeClr val="dk1"/>
          </a:lnRef>
          <a:fillRef idx="0">
            <a:schemeClr val="dk1"/>
          </a:fillRef>
          <a:effectRef idx="2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85" name="Tekstvak 84">
            <a:extLst>
              <a:ext uri="{FF2B5EF4-FFF2-40B4-BE49-F238E27FC236}">
                <a16:creationId xmlns:a16="http://schemas.microsoft.com/office/drawing/2014/main" id="{25E541EA-51D0-DBAF-073E-D4608420BA38}"/>
              </a:ext>
            </a:extLst>
          </xdr:cNvPr>
          <xdr:cNvSpPr txBox="1"/>
        </xdr:nvSpPr>
        <xdr:spPr>
          <a:xfrm>
            <a:off x="22402855" y="2054256"/>
            <a:ext cx="1391892" cy="25690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nl-NL" sz="1100" b="1" baseline="0"/>
              <a:t>6,45 m</a:t>
            </a:r>
            <a:endParaRPr lang="nl-NL" sz="1100" b="1"/>
          </a:p>
        </xdr:txBody>
      </xdr:sp>
    </xdr:grpSp>
    <xdr:clientData/>
  </xdr:twoCellAnchor>
  <xdr:twoCellAnchor>
    <xdr:from>
      <xdr:col>10</xdr:col>
      <xdr:colOff>195943</xdr:colOff>
      <xdr:row>64</xdr:row>
      <xdr:rowOff>153453</xdr:rowOff>
    </xdr:from>
    <xdr:to>
      <xdr:col>12</xdr:col>
      <xdr:colOff>185055</xdr:colOff>
      <xdr:row>66</xdr:row>
      <xdr:rowOff>152400</xdr:rowOff>
    </xdr:to>
    <xdr:grpSp>
      <xdr:nvGrpSpPr>
        <xdr:cNvPr id="86" name="Groep 85">
          <a:extLst>
            <a:ext uri="{FF2B5EF4-FFF2-40B4-BE49-F238E27FC236}">
              <a16:creationId xmlns:a16="http://schemas.microsoft.com/office/drawing/2014/main" id="{8F8E3418-8C1C-40E9-B075-5AEE6BA7CE03}"/>
            </a:ext>
          </a:extLst>
        </xdr:cNvPr>
        <xdr:cNvGrpSpPr/>
      </xdr:nvGrpSpPr>
      <xdr:grpSpPr>
        <a:xfrm>
          <a:off x="6280737" y="12704041"/>
          <a:ext cx="1199347" cy="379947"/>
          <a:chOff x="21757341" y="2054256"/>
          <a:chExt cx="2239128" cy="336247"/>
        </a:xfrm>
      </xdr:grpSpPr>
      <xdr:cxnSp macro="">
        <xdr:nvCxnSpPr>
          <xdr:cNvPr id="87" name="Rechte verbindingslijn 86">
            <a:extLst>
              <a:ext uri="{FF2B5EF4-FFF2-40B4-BE49-F238E27FC236}">
                <a16:creationId xmlns:a16="http://schemas.microsoft.com/office/drawing/2014/main" id="{E10E6F84-9AE6-ACC0-E8E6-7EAFD14C3DD2}"/>
              </a:ext>
            </a:extLst>
          </xdr:cNvPr>
          <xdr:cNvCxnSpPr/>
        </xdr:nvCxnSpPr>
        <xdr:spPr>
          <a:xfrm flipV="1">
            <a:off x="21765405" y="2286000"/>
            <a:ext cx="2222355" cy="5342"/>
          </a:xfrm>
          <a:prstGeom prst="line">
            <a:avLst/>
          </a:prstGeom>
        </xdr:spPr>
        <xdr:style>
          <a:lnRef idx="3">
            <a:schemeClr val="dk1"/>
          </a:lnRef>
          <a:fillRef idx="0">
            <a:schemeClr val="dk1"/>
          </a:fillRef>
          <a:effectRef idx="2">
            <a:schemeClr val="dk1"/>
          </a:effectRef>
          <a:fontRef idx="minor">
            <a:schemeClr val="tx1"/>
          </a:fontRef>
        </xdr:style>
      </xdr:cxnSp>
      <xdr:cxnSp macro="">
        <xdr:nvCxnSpPr>
          <xdr:cNvPr id="88" name="Rechte verbindingslijn 87">
            <a:extLst>
              <a:ext uri="{FF2B5EF4-FFF2-40B4-BE49-F238E27FC236}">
                <a16:creationId xmlns:a16="http://schemas.microsoft.com/office/drawing/2014/main" id="{68D2F760-FB65-490E-1718-6F94C14A2552}"/>
              </a:ext>
            </a:extLst>
          </xdr:cNvPr>
          <xdr:cNvCxnSpPr/>
        </xdr:nvCxnSpPr>
        <xdr:spPr>
          <a:xfrm>
            <a:off x="21757341" y="2203525"/>
            <a:ext cx="1025" cy="186978"/>
          </a:xfrm>
          <a:prstGeom prst="line">
            <a:avLst/>
          </a:prstGeom>
        </xdr:spPr>
        <xdr:style>
          <a:lnRef idx="3">
            <a:schemeClr val="dk1"/>
          </a:lnRef>
          <a:fillRef idx="0">
            <a:schemeClr val="dk1"/>
          </a:fillRef>
          <a:effectRef idx="2">
            <a:schemeClr val="dk1"/>
          </a:effectRef>
          <a:fontRef idx="minor">
            <a:schemeClr val="tx1"/>
          </a:fontRef>
        </xdr:style>
      </xdr:cxnSp>
      <xdr:cxnSp macro="">
        <xdr:nvCxnSpPr>
          <xdr:cNvPr id="89" name="Rechte verbindingslijn 88">
            <a:extLst>
              <a:ext uri="{FF2B5EF4-FFF2-40B4-BE49-F238E27FC236}">
                <a16:creationId xmlns:a16="http://schemas.microsoft.com/office/drawing/2014/main" id="{FF1EFA22-896F-6D43-2B39-743224C7527E}"/>
              </a:ext>
            </a:extLst>
          </xdr:cNvPr>
          <xdr:cNvCxnSpPr/>
        </xdr:nvCxnSpPr>
        <xdr:spPr>
          <a:xfrm>
            <a:off x="23995444" y="2190462"/>
            <a:ext cx="1025" cy="186978"/>
          </a:xfrm>
          <a:prstGeom prst="line">
            <a:avLst/>
          </a:prstGeom>
        </xdr:spPr>
        <xdr:style>
          <a:lnRef idx="3">
            <a:schemeClr val="dk1"/>
          </a:lnRef>
          <a:fillRef idx="0">
            <a:schemeClr val="dk1"/>
          </a:fillRef>
          <a:effectRef idx="2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90" name="Tekstvak 89">
            <a:extLst>
              <a:ext uri="{FF2B5EF4-FFF2-40B4-BE49-F238E27FC236}">
                <a16:creationId xmlns:a16="http://schemas.microsoft.com/office/drawing/2014/main" id="{55C44705-7692-AA4D-F43F-1B45F08265E8}"/>
              </a:ext>
            </a:extLst>
          </xdr:cNvPr>
          <xdr:cNvSpPr txBox="1"/>
        </xdr:nvSpPr>
        <xdr:spPr>
          <a:xfrm>
            <a:off x="22402855" y="2054256"/>
            <a:ext cx="1391892" cy="25690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nl-NL" sz="1100" b="1" baseline="0"/>
              <a:t>6,6 m</a:t>
            </a:r>
            <a:endParaRPr lang="nl-NL" sz="1100" b="1"/>
          </a:p>
        </xdr:txBody>
      </xdr:sp>
    </xdr:grpSp>
    <xdr:clientData/>
  </xdr:twoCellAnchor>
  <xdr:twoCellAnchor>
    <xdr:from>
      <xdr:col>12</xdr:col>
      <xdr:colOff>174172</xdr:colOff>
      <xdr:row>64</xdr:row>
      <xdr:rowOff>142567</xdr:rowOff>
    </xdr:from>
    <xdr:to>
      <xdr:col>14</xdr:col>
      <xdr:colOff>163284</xdr:colOff>
      <xdr:row>66</xdr:row>
      <xdr:rowOff>141514</xdr:rowOff>
    </xdr:to>
    <xdr:grpSp>
      <xdr:nvGrpSpPr>
        <xdr:cNvPr id="91" name="Groep 90">
          <a:extLst>
            <a:ext uri="{FF2B5EF4-FFF2-40B4-BE49-F238E27FC236}">
              <a16:creationId xmlns:a16="http://schemas.microsoft.com/office/drawing/2014/main" id="{576A72D0-11A1-41D3-8F92-D7C33823EB3C}"/>
            </a:ext>
          </a:extLst>
        </xdr:cNvPr>
        <xdr:cNvGrpSpPr/>
      </xdr:nvGrpSpPr>
      <xdr:grpSpPr>
        <a:xfrm>
          <a:off x="7469201" y="12693155"/>
          <a:ext cx="1199348" cy="379947"/>
          <a:chOff x="21757341" y="2054256"/>
          <a:chExt cx="2239128" cy="336247"/>
        </a:xfrm>
      </xdr:grpSpPr>
      <xdr:cxnSp macro="">
        <xdr:nvCxnSpPr>
          <xdr:cNvPr id="92" name="Rechte verbindingslijn 91">
            <a:extLst>
              <a:ext uri="{FF2B5EF4-FFF2-40B4-BE49-F238E27FC236}">
                <a16:creationId xmlns:a16="http://schemas.microsoft.com/office/drawing/2014/main" id="{B691FA5D-F03B-0E20-B15A-798C28B1DAE8}"/>
              </a:ext>
            </a:extLst>
          </xdr:cNvPr>
          <xdr:cNvCxnSpPr/>
        </xdr:nvCxnSpPr>
        <xdr:spPr>
          <a:xfrm flipV="1">
            <a:off x="21765405" y="2286000"/>
            <a:ext cx="2222355" cy="5342"/>
          </a:xfrm>
          <a:prstGeom prst="line">
            <a:avLst/>
          </a:prstGeom>
        </xdr:spPr>
        <xdr:style>
          <a:lnRef idx="3">
            <a:schemeClr val="dk1"/>
          </a:lnRef>
          <a:fillRef idx="0">
            <a:schemeClr val="dk1"/>
          </a:fillRef>
          <a:effectRef idx="2">
            <a:schemeClr val="dk1"/>
          </a:effectRef>
          <a:fontRef idx="minor">
            <a:schemeClr val="tx1"/>
          </a:fontRef>
        </xdr:style>
      </xdr:cxnSp>
      <xdr:cxnSp macro="">
        <xdr:nvCxnSpPr>
          <xdr:cNvPr id="93" name="Rechte verbindingslijn 92">
            <a:extLst>
              <a:ext uri="{FF2B5EF4-FFF2-40B4-BE49-F238E27FC236}">
                <a16:creationId xmlns:a16="http://schemas.microsoft.com/office/drawing/2014/main" id="{26EAD7AF-C9A9-1A71-E810-3DA301AB3241}"/>
              </a:ext>
            </a:extLst>
          </xdr:cNvPr>
          <xdr:cNvCxnSpPr/>
        </xdr:nvCxnSpPr>
        <xdr:spPr>
          <a:xfrm>
            <a:off x="21757341" y="2203525"/>
            <a:ext cx="1025" cy="186978"/>
          </a:xfrm>
          <a:prstGeom prst="line">
            <a:avLst/>
          </a:prstGeom>
        </xdr:spPr>
        <xdr:style>
          <a:lnRef idx="3">
            <a:schemeClr val="dk1"/>
          </a:lnRef>
          <a:fillRef idx="0">
            <a:schemeClr val="dk1"/>
          </a:fillRef>
          <a:effectRef idx="2">
            <a:schemeClr val="dk1"/>
          </a:effectRef>
          <a:fontRef idx="minor">
            <a:schemeClr val="tx1"/>
          </a:fontRef>
        </xdr:style>
      </xdr:cxnSp>
      <xdr:cxnSp macro="">
        <xdr:nvCxnSpPr>
          <xdr:cNvPr id="94" name="Rechte verbindingslijn 93">
            <a:extLst>
              <a:ext uri="{FF2B5EF4-FFF2-40B4-BE49-F238E27FC236}">
                <a16:creationId xmlns:a16="http://schemas.microsoft.com/office/drawing/2014/main" id="{47B8FBD7-C022-66CE-EE96-223F8D1AD2D7}"/>
              </a:ext>
            </a:extLst>
          </xdr:cNvPr>
          <xdr:cNvCxnSpPr/>
        </xdr:nvCxnSpPr>
        <xdr:spPr>
          <a:xfrm>
            <a:off x="23995444" y="2190462"/>
            <a:ext cx="1025" cy="186978"/>
          </a:xfrm>
          <a:prstGeom prst="line">
            <a:avLst/>
          </a:prstGeom>
        </xdr:spPr>
        <xdr:style>
          <a:lnRef idx="3">
            <a:schemeClr val="dk1"/>
          </a:lnRef>
          <a:fillRef idx="0">
            <a:schemeClr val="dk1"/>
          </a:fillRef>
          <a:effectRef idx="2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95" name="Tekstvak 94">
            <a:extLst>
              <a:ext uri="{FF2B5EF4-FFF2-40B4-BE49-F238E27FC236}">
                <a16:creationId xmlns:a16="http://schemas.microsoft.com/office/drawing/2014/main" id="{DA08159C-7FE9-FDC9-5B6B-9EBCFF8A16CD}"/>
              </a:ext>
            </a:extLst>
          </xdr:cNvPr>
          <xdr:cNvSpPr txBox="1"/>
        </xdr:nvSpPr>
        <xdr:spPr>
          <a:xfrm>
            <a:off x="22402855" y="2054256"/>
            <a:ext cx="1391892" cy="25690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nl-NL" sz="1100" b="1" baseline="0"/>
              <a:t>6,3 m</a:t>
            </a:r>
            <a:endParaRPr lang="nl-NL" sz="1100" b="1"/>
          </a:p>
        </xdr:txBody>
      </xdr:sp>
    </xdr:grpSp>
    <xdr:clientData/>
  </xdr:twoCellAnchor>
  <xdr:twoCellAnchor>
    <xdr:from>
      <xdr:col>14</xdr:col>
      <xdr:colOff>163286</xdr:colOff>
      <xdr:row>64</xdr:row>
      <xdr:rowOff>164336</xdr:rowOff>
    </xdr:from>
    <xdr:to>
      <xdr:col>16</xdr:col>
      <xdr:colOff>65314</xdr:colOff>
      <xdr:row>66</xdr:row>
      <xdr:rowOff>130626</xdr:rowOff>
    </xdr:to>
    <xdr:grpSp>
      <xdr:nvGrpSpPr>
        <xdr:cNvPr id="97" name="Groep 96">
          <a:extLst>
            <a:ext uri="{FF2B5EF4-FFF2-40B4-BE49-F238E27FC236}">
              <a16:creationId xmlns:a16="http://schemas.microsoft.com/office/drawing/2014/main" id="{ADBAD826-C5FA-4D16-90D8-5C7CD40EF04B}"/>
            </a:ext>
          </a:extLst>
        </xdr:cNvPr>
        <xdr:cNvGrpSpPr/>
      </xdr:nvGrpSpPr>
      <xdr:grpSpPr>
        <a:xfrm>
          <a:off x="8668551" y="12714924"/>
          <a:ext cx="1112263" cy="347290"/>
          <a:chOff x="21757341" y="2084009"/>
          <a:chExt cx="2239128" cy="306494"/>
        </a:xfrm>
      </xdr:grpSpPr>
      <xdr:cxnSp macro="">
        <xdr:nvCxnSpPr>
          <xdr:cNvPr id="98" name="Rechte verbindingslijn 97">
            <a:extLst>
              <a:ext uri="{FF2B5EF4-FFF2-40B4-BE49-F238E27FC236}">
                <a16:creationId xmlns:a16="http://schemas.microsoft.com/office/drawing/2014/main" id="{5BBDA7FE-53EE-F15A-321F-97357CB66BFA}"/>
              </a:ext>
            </a:extLst>
          </xdr:cNvPr>
          <xdr:cNvCxnSpPr/>
        </xdr:nvCxnSpPr>
        <xdr:spPr>
          <a:xfrm flipV="1">
            <a:off x="21765405" y="2286000"/>
            <a:ext cx="2222355" cy="5342"/>
          </a:xfrm>
          <a:prstGeom prst="line">
            <a:avLst/>
          </a:prstGeom>
        </xdr:spPr>
        <xdr:style>
          <a:lnRef idx="3">
            <a:schemeClr val="dk1"/>
          </a:lnRef>
          <a:fillRef idx="0">
            <a:schemeClr val="dk1"/>
          </a:fillRef>
          <a:effectRef idx="2">
            <a:schemeClr val="dk1"/>
          </a:effectRef>
          <a:fontRef idx="minor">
            <a:schemeClr val="tx1"/>
          </a:fontRef>
        </xdr:style>
      </xdr:cxnSp>
      <xdr:cxnSp macro="">
        <xdr:nvCxnSpPr>
          <xdr:cNvPr id="99" name="Rechte verbindingslijn 98">
            <a:extLst>
              <a:ext uri="{FF2B5EF4-FFF2-40B4-BE49-F238E27FC236}">
                <a16:creationId xmlns:a16="http://schemas.microsoft.com/office/drawing/2014/main" id="{B66BF5DD-4DED-3A8D-2C30-893B70688834}"/>
              </a:ext>
            </a:extLst>
          </xdr:cNvPr>
          <xdr:cNvCxnSpPr/>
        </xdr:nvCxnSpPr>
        <xdr:spPr>
          <a:xfrm>
            <a:off x="21757341" y="2203525"/>
            <a:ext cx="1025" cy="186978"/>
          </a:xfrm>
          <a:prstGeom prst="line">
            <a:avLst/>
          </a:prstGeom>
        </xdr:spPr>
        <xdr:style>
          <a:lnRef idx="3">
            <a:schemeClr val="dk1"/>
          </a:lnRef>
          <a:fillRef idx="0">
            <a:schemeClr val="dk1"/>
          </a:fillRef>
          <a:effectRef idx="2">
            <a:schemeClr val="dk1"/>
          </a:effectRef>
          <a:fontRef idx="minor">
            <a:schemeClr val="tx1"/>
          </a:fontRef>
        </xdr:style>
      </xdr:cxnSp>
      <xdr:cxnSp macro="">
        <xdr:nvCxnSpPr>
          <xdr:cNvPr id="100" name="Rechte verbindingslijn 99">
            <a:extLst>
              <a:ext uri="{FF2B5EF4-FFF2-40B4-BE49-F238E27FC236}">
                <a16:creationId xmlns:a16="http://schemas.microsoft.com/office/drawing/2014/main" id="{0E069755-F93D-308D-29FF-1133914B339B}"/>
              </a:ext>
            </a:extLst>
          </xdr:cNvPr>
          <xdr:cNvCxnSpPr/>
        </xdr:nvCxnSpPr>
        <xdr:spPr>
          <a:xfrm>
            <a:off x="23995444" y="2190462"/>
            <a:ext cx="1025" cy="186978"/>
          </a:xfrm>
          <a:prstGeom prst="line">
            <a:avLst/>
          </a:prstGeom>
        </xdr:spPr>
        <xdr:style>
          <a:lnRef idx="3">
            <a:schemeClr val="dk1"/>
          </a:lnRef>
          <a:fillRef idx="0">
            <a:schemeClr val="dk1"/>
          </a:fillRef>
          <a:effectRef idx="2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101" name="Tekstvak 100">
            <a:extLst>
              <a:ext uri="{FF2B5EF4-FFF2-40B4-BE49-F238E27FC236}">
                <a16:creationId xmlns:a16="http://schemas.microsoft.com/office/drawing/2014/main" id="{9F874A61-795A-93C9-2DE1-5377FFE31AA2}"/>
              </a:ext>
            </a:extLst>
          </xdr:cNvPr>
          <xdr:cNvSpPr txBox="1"/>
        </xdr:nvSpPr>
        <xdr:spPr>
          <a:xfrm>
            <a:off x="22424595" y="2084009"/>
            <a:ext cx="1391891" cy="25690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nl-NL" sz="1100" b="1" baseline="0"/>
              <a:t>6,6 m</a:t>
            </a:r>
            <a:endParaRPr lang="nl-NL" sz="1100" b="1"/>
          </a:p>
        </xdr:txBody>
      </xdr:sp>
    </xdr:grpSp>
    <xdr:clientData/>
  </xdr:twoCellAnchor>
  <xdr:twoCellAnchor>
    <xdr:from>
      <xdr:col>3</xdr:col>
      <xdr:colOff>76201</xdr:colOff>
      <xdr:row>62</xdr:row>
      <xdr:rowOff>10885</xdr:rowOff>
    </xdr:from>
    <xdr:to>
      <xdr:col>3</xdr:col>
      <xdr:colOff>446315</xdr:colOff>
      <xdr:row>63</xdr:row>
      <xdr:rowOff>76199</xdr:rowOff>
    </xdr:to>
    <xdr:sp macro="" textlink="">
      <xdr:nvSpPr>
        <xdr:cNvPr id="102" name="Tekstvak 101">
          <a:extLst>
            <a:ext uri="{FF2B5EF4-FFF2-40B4-BE49-F238E27FC236}">
              <a16:creationId xmlns:a16="http://schemas.microsoft.com/office/drawing/2014/main" id="{E09A361B-30F2-F371-F53B-E98DE38A2BEE}"/>
            </a:ext>
          </a:extLst>
        </xdr:cNvPr>
        <xdr:cNvSpPr txBox="1"/>
      </xdr:nvSpPr>
      <xdr:spPr>
        <a:xfrm>
          <a:off x="1948544" y="11865428"/>
          <a:ext cx="370114" cy="25037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1100" b="1"/>
            <a:t>10</a:t>
          </a:r>
        </a:p>
      </xdr:txBody>
    </xdr:sp>
    <xdr:clientData/>
  </xdr:twoCellAnchor>
  <xdr:twoCellAnchor>
    <xdr:from>
      <xdr:col>5</xdr:col>
      <xdr:colOff>21772</xdr:colOff>
      <xdr:row>62</xdr:row>
      <xdr:rowOff>21771</xdr:rowOff>
    </xdr:from>
    <xdr:to>
      <xdr:col>5</xdr:col>
      <xdr:colOff>391886</xdr:colOff>
      <xdr:row>63</xdr:row>
      <xdr:rowOff>87085</xdr:rowOff>
    </xdr:to>
    <xdr:sp macro="" textlink="">
      <xdr:nvSpPr>
        <xdr:cNvPr id="103" name="Tekstvak 102">
          <a:extLst>
            <a:ext uri="{FF2B5EF4-FFF2-40B4-BE49-F238E27FC236}">
              <a16:creationId xmlns:a16="http://schemas.microsoft.com/office/drawing/2014/main" id="{E6E7038B-68C8-4801-BC99-25A7367971CC}"/>
            </a:ext>
          </a:extLst>
        </xdr:cNvPr>
        <xdr:cNvSpPr txBox="1"/>
      </xdr:nvSpPr>
      <xdr:spPr>
        <a:xfrm>
          <a:off x="3113315" y="11876314"/>
          <a:ext cx="370114" cy="25037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1100" b="1"/>
            <a:t>10</a:t>
          </a:r>
        </a:p>
      </xdr:txBody>
    </xdr:sp>
    <xdr:clientData/>
  </xdr:twoCellAnchor>
  <xdr:twoCellAnchor>
    <xdr:from>
      <xdr:col>7</xdr:col>
      <xdr:colOff>0</xdr:colOff>
      <xdr:row>62</xdr:row>
      <xdr:rowOff>10885</xdr:rowOff>
    </xdr:from>
    <xdr:to>
      <xdr:col>7</xdr:col>
      <xdr:colOff>370114</xdr:colOff>
      <xdr:row>63</xdr:row>
      <xdr:rowOff>76199</xdr:rowOff>
    </xdr:to>
    <xdr:sp macro="" textlink="">
      <xdr:nvSpPr>
        <xdr:cNvPr id="104" name="Tekstvak 103">
          <a:extLst>
            <a:ext uri="{FF2B5EF4-FFF2-40B4-BE49-F238E27FC236}">
              <a16:creationId xmlns:a16="http://schemas.microsoft.com/office/drawing/2014/main" id="{3064C30C-62CD-406F-8BA3-28F1AA2011D5}"/>
            </a:ext>
          </a:extLst>
        </xdr:cNvPr>
        <xdr:cNvSpPr txBox="1"/>
      </xdr:nvSpPr>
      <xdr:spPr>
        <a:xfrm>
          <a:off x="4310743" y="11865428"/>
          <a:ext cx="370114" cy="25037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1100" b="1"/>
            <a:t>10</a:t>
          </a:r>
        </a:p>
      </xdr:txBody>
    </xdr:sp>
    <xdr:clientData/>
  </xdr:twoCellAnchor>
  <xdr:twoCellAnchor>
    <xdr:from>
      <xdr:col>8</xdr:col>
      <xdr:colOff>478972</xdr:colOff>
      <xdr:row>62</xdr:row>
      <xdr:rowOff>21770</xdr:rowOff>
    </xdr:from>
    <xdr:to>
      <xdr:col>9</xdr:col>
      <xdr:colOff>239486</xdr:colOff>
      <xdr:row>63</xdr:row>
      <xdr:rowOff>87084</xdr:rowOff>
    </xdr:to>
    <xdr:sp macro="" textlink="">
      <xdr:nvSpPr>
        <xdr:cNvPr id="105" name="Tekstvak 104">
          <a:extLst>
            <a:ext uri="{FF2B5EF4-FFF2-40B4-BE49-F238E27FC236}">
              <a16:creationId xmlns:a16="http://schemas.microsoft.com/office/drawing/2014/main" id="{31F3FEC8-9D6C-4870-A2F3-0B8C3145278D}"/>
            </a:ext>
          </a:extLst>
        </xdr:cNvPr>
        <xdr:cNvSpPr txBox="1"/>
      </xdr:nvSpPr>
      <xdr:spPr>
        <a:xfrm>
          <a:off x="5399315" y="11876313"/>
          <a:ext cx="370114" cy="25037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1100" b="1"/>
            <a:t>10</a:t>
          </a:r>
        </a:p>
      </xdr:txBody>
    </xdr:sp>
    <xdr:clientData/>
  </xdr:twoCellAnchor>
  <xdr:twoCellAnchor>
    <xdr:from>
      <xdr:col>10</xdr:col>
      <xdr:colOff>446315</xdr:colOff>
      <xdr:row>62</xdr:row>
      <xdr:rowOff>21770</xdr:rowOff>
    </xdr:from>
    <xdr:to>
      <xdr:col>11</xdr:col>
      <xdr:colOff>206829</xdr:colOff>
      <xdr:row>63</xdr:row>
      <xdr:rowOff>87084</xdr:rowOff>
    </xdr:to>
    <xdr:sp macro="" textlink="">
      <xdr:nvSpPr>
        <xdr:cNvPr id="106" name="Tekstvak 105">
          <a:extLst>
            <a:ext uri="{FF2B5EF4-FFF2-40B4-BE49-F238E27FC236}">
              <a16:creationId xmlns:a16="http://schemas.microsoft.com/office/drawing/2014/main" id="{C709A575-A92E-4416-A8CF-912220DE1518}"/>
            </a:ext>
          </a:extLst>
        </xdr:cNvPr>
        <xdr:cNvSpPr txBox="1"/>
      </xdr:nvSpPr>
      <xdr:spPr>
        <a:xfrm>
          <a:off x="6585858" y="11876313"/>
          <a:ext cx="370114" cy="25037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1100" b="1"/>
            <a:t>11</a:t>
          </a:r>
        </a:p>
      </xdr:txBody>
    </xdr:sp>
    <xdr:clientData/>
  </xdr:twoCellAnchor>
  <xdr:twoCellAnchor>
    <xdr:from>
      <xdr:col>14</xdr:col>
      <xdr:colOff>533401</xdr:colOff>
      <xdr:row>62</xdr:row>
      <xdr:rowOff>21770</xdr:rowOff>
    </xdr:from>
    <xdr:to>
      <xdr:col>15</xdr:col>
      <xdr:colOff>293915</xdr:colOff>
      <xdr:row>63</xdr:row>
      <xdr:rowOff>87084</xdr:rowOff>
    </xdr:to>
    <xdr:sp macro="" textlink="">
      <xdr:nvSpPr>
        <xdr:cNvPr id="107" name="Tekstvak 106">
          <a:extLst>
            <a:ext uri="{FF2B5EF4-FFF2-40B4-BE49-F238E27FC236}">
              <a16:creationId xmlns:a16="http://schemas.microsoft.com/office/drawing/2014/main" id="{8F5ABEE9-7608-41AE-AB07-DD6D59015BCD}"/>
            </a:ext>
          </a:extLst>
        </xdr:cNvPr>
        <xdr:cNvSpPr txBox="1"/>
      </xdr:nvSpPr>
      <xdr:spPr>
        <a:xfrm>
          <a:off x="9111344" y="11876313"/>
          <a:ext cx="370114" cy="25037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1100" b="1"/>
            <a:t>11</a:t>
          </a:r>
        </a:p>
      </xdr:txBody>
    </xdr:sp>
    <xdr:clientData/>
  </xdr:twoCellAnchor>
  <xdr:twoCellAnchor>
    <xdr:from>
      <xdr:col>12</xdr:col>
      <xdr:colOff>544286</xdr:colOff>
      <xdr:row>62</xdr:row>
      <xdr:rowOff>21770</xdr:rowOff>
    </xdr:from>
    <xdr:to>
      <xdr:col>13</xdr:col>
      <xdr:colOff>304800</xdr:colOff>
      <xdr:row>63</xdr:row>
      <xdr:rowOff>87084</xdr:rowOff>
    </xdr:to>
    <xdr:sp macro="" textlink="">
      <xdr:nvSpPr>
        <xdr:cNvPr id="108" name="Tekstvak 107">
          <a:extLst>
            <a:ext uri="{FF2B5EF4-FFF2-40B4-BE49-F238E27FC236}">
              <a16:creationId xmlns:a16="http://schemas.microsoft.com/office/drawing/2014/main" id="{A80F624E-3B62-4AE2-9AC1-47ED01A26C71}"/>
            </a:ext>
          </a:extLst>
        </xdr:cNvPr>
        <xdr:cNvSpPr txBox="1"/>
      </xdr:nvSpPr>
      <xdr:spPr>
        <a:xfrm>
          <a:off x="7903029" y="11876313"/>
          <a:ext cx="370114" cy="25037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1100" b="1"/>
            <a:t>16</a:t>
          </a:r>
        </a:p>
      </xdr:txBody>
    </xdr:sp>
    <xdr:clientData/>
  </xdr:twoCellAnchor>
  <xdr:oneCellAnchor>
    <xdr:from>
      <xdr:col>68</xdr:col>
      <xdr:colOff>566057</xdr:colOff>
      <xdr:row>39</xdr:row>
      <xdr:rowOff>120281</xdr:rowOff>
    </xdr:from>
    <xdr:ext cx="1132114" cy="1478408"/>
    <xdr:pic>
      <xdr:nvPicPr>
        <xdr:cNvPr id="110" name="Afbeelding 109">
          <a:extLst>
            <a:ext uri="{FF2B5EF4-FFF2-40B4-BE49-F238E27FC236}">
              <a16:creationId xmlns:a16="http://schemas.microsoft.com/office/drawing/2014/main" id="{CF0CE763-332D-4CE3-B382-13597830B7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2203914" y="7707624"/>
          <a:ext cx="1132114" cy="1478408"/>
        </a:xfrm>
        <a:prstGeom prst="rect">
          <a:avLst/>
        </a:prstGeom>
      </xdr:spPr>
    </xdr:pic>
    <xdr:clientData/>
  </xdr:oneCellAnchor>
  <xdr:twoCellAnchor editAs="oneCell">
    <xdr:from>
      <xdr:col>20</xdr:col>
      <xdr:colOff>173086</xdr:colOff>
      <xdr:row>45</xdr:row>
      <xdr:rowOff>119746</xdr:rowOff>
    </xdr:from>
    <xdr:to>
      <xdr:col>33</xdr:col>
      <xdr:colOff>383927</xdr:colOff>
      <xdr:row>63</xdr:row>
      <xdr:rowOff>43546</xdr:rowOff>
    </xdr:to>
    <xdr:pic>
      <xdr:nvPicPr>
        <xdr:cNvPr id="111" name="Afbeelding 110">
          <a:extLst>
            <a:ext uri="{FF2B5EF4-FFF2-40B4-BE49-F238E27FC236}">
              <a16:creationId xmlns:a16="http://schemas.microsoft.com/office/drawing/2014/main" id="{5386AE39-BF2B-90D5-5C9B-C9755304AF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2473943" y="8828317"/>
          <a:ext cx="8135641" cy="3265715"/>
        </a:xfrm>
        <a:prstGeom prst="rect">
          <a:avLst/>
        </a:prstGeom>
      </xdr:spPr>
    </xdr:pic>
    <xdr:clientData/>
  </xdr:twoCellAnchor>
  <xdr:twoCellAnchor>
    <xdr:from>
      <xdr:col>19</xdr:col>
      <xdr:colOff>391882</xdr:colOff>
      <xdr:row>48</xdr:row>
      <xdr:rowOff>152401</xdr:rowOff>
    </xdr:from>
    <xdr:to>
      <xdr:col>20</xdr:col>
      <xdr:colOff>195940</xdr:colOff>
      <xdr:row>58</xdr:row>
      <xdr:rowOff>141518</xdr:rowOff>
    </xdr:to>
    <xdr:grpSp>
      <xdr:nvGrpSpPr>
        <xdr:cNvPr id="112" name="Groep 111">
          <a:extLst>
            <a:ext uri="{FF2B5EF4-FFF2-40B4-BE49-F238E27FC236}">
              <a16:creationId xmlns:a16="http://schemas.microsoft.com/office/drawing/2014/main" id="{20053E98-1BF5-4AF3-BA8B-5D48BDF74E8D}"/>
            </a:ext>
          </a:extLst>
        </xdr:cNvPr>
        <xdr:cNvGrpSpPr/>
      </xdr:nvGrpSpPr>
      <xdr:grpSpPr>
        <a:xfrm rot="16200000">
          <a:off x="11208279" y="10369445"/>
          <a:ext cx="1894117" cy="465205"/>
          <a:chOff x="21757341" y="2047864"/>
          <a:chExt cx="2239128" cy="342639"/>
        </a:xfrm>
      </xdr:grpSpPr>
      <xdr:cxnSp macro="">
        <xdr:nvCxnSpPr>
          <xdr:cNvPr id="113" name="Rechte verbindingslijn 112">
            <a:extLst>
              <a:ext uri="{FF2B5EF4-FFF2-40B4-BE49-F238E27FC236}">
                <a16:creationId xmlns:a16="http://schemas.microsoft.com/office/drawing/2014/main" id="{1D42A89E-3318-74B8-6E78-5A78C68ECD0B}"/>
              </a:ext>
            </a:extLst>
          </xdr:cNvPr>
          <xdr:cNvCxnSpPr/>
        </xdr:nvCxnSpPr>
        <xdr:spPr>
          <a:xfrm flipV="1">
            <a:off x="21765400" y="2283829"/>
            <a:ext cx="2222355" cy="5342"/>
          </a:xfrm>
          <a:prstGeom prst="line">
            <a:avLst/>
          </a:prstGeom>
        </xdr:spPr>
        <xdr:style>
          <a:lnRef idx="3">
            <a:schemeClr val="dk1"/>
          </a:lnRef>
          <a:fillRef idx="0">
            <a:schemeClr val="dk1"/>
          </a:fillRef>
          <a:effectRef idx="2">
            <a:schemeClr val="dk1"/>
          </a:effectRef>
          <a:fontRef idx="minor">
            <a:schemeClr val="tx1"/>
          </a:fontRef>
        </xdr:style>
      </xdr:cxnSp>
      <xdr:cxnSp macro="">
        <xdr:nvCxnSpPr>
          <xdr:cNvPr id="114" name="Rechte verbindingslijn 113">
            <a:extLst>
              <a:ext uri="{FF2B5EF4-FFF2-40B4-BE49-F238E27FC236}">
                <a16:creationId xmlns:a16="http://schemas.microsoft.com/office/drawing/2014/main" id="{3AB9AB4B-1698-9CB9-A0E4-8F74C84790EB}"/>
              </a:ext>
            </a:extLst>
          </xdr:cNvPr>
          <xdr:cNvCxnSpPr/>
        </xdr:nvCxnSpPr>
        <xdr:spPr>
          <a:xfrm>
            <a:off x="21757341" y="2203525"/>
            <a:ext cx="1025" cy="186978"/>
          </a:xfrm>
          <a:prstGeom prst="line">
            <a:avLst/>
          </a:prstGeom>
        </xdr:spPr>
        <xdr:style>
          <a:lnRef idx="3">
            <a:schemeClr val="dk1"/>
          </a:lnRef>
          <a:fillRef idx="0">
            <a:schemeClr val="dk1"/>
          </a:fillRef>
          <a:effectRef idx="2">
            <a:schemeClr val="dk1"/>
          </a:effectRef>
          <a:fontRef idx="minor">
            <a:schemeClr val="tx1"/>
          </a:fontRef>
        </xdr:style>
      </xdr:cxnSp>
      <xdr:cxnSp macro="">
        <xdr:nvCxnSpPr>
          <xdr:cNvPr id="115" name="Rechte verbindingslijn 114">
            <a:extLst>
              <a:ext uri="{FF2B5EF4-FFF2-40B4-BE49-F238E27FC236}">
                <a16:creationId xmlns:a16="http://schemas.microsoft.com/office/drawing/2014/main" id="{A3B0F523-A2D7-7A40-6126-A888B9EE2D05}"/>
              </a:ext>
            </a:extLst>
          </xdr:cNvPr>
          <xdr:cNvCxnSpPr/>
        </xdr:nvCxnSpPr>
        <xdr:spPr>
          <a:xfrm>
            <a:off x="23995444" y="2190462"/>
            <a:ext cx="1025" cy="186978"/>
          </a:xfrm>
          <a:prstGeom prst="line">
            <a:avLst/>
          </a:prstGeom>
        </xdr:spPr>
        <xdr:style>
          <a:lnRef idx="3">
            <a:schemeClr val="dk1"/>
          </a:lnRef>
          <a:fillRef idx="0">
            <a:schemeClr val="dk1"/>
          </a:fillRef>
          <a:effectRef idx="2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116" name="Tekstvak 115">
            <a:extLst>
              <a:ext uri="{FF2B5EF4-FFF2-40B4-BE49-F238E27FC236}">
                <a16:creationId xmlns:a16="http://schemas.microsoft.com/office/drawing/2014/main" id="{1237B46A-BA2A-F666-8928-A98306F1E7E9}"/>
              </a:ext>
            </a:extLst>
          </xdr:cNvPr>
          <xdr:cNvSpPr txBox="1"/>
        </xdr:nvSpPr>
        <xdr:spPr>
          <a:xfrm>
            <a:off x="22554060" y="2047864"/>
            <a:ext cx="887771" cy="2272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nl-NL" sz="1100" b="1" baseline="0"/>
              <a:t>8,17  m</a:t>
            </a:r>
            <a:endParaRPr lang="nl-NL" sz="1100" b="1"/>
          </a:p>
        </xdr:txBody>
      </xdr:sp>
    </xdr:grpSp>
    <xdr:clientData/>
  </xdr:twoCellAnchor>
  <xdr:twoCellAnchor>
    <xdr:from>
      <xdr:col>19</xdr:col>
      <xdr:colOff>359223</xdr:colOff>
      <xdr:row>55</xdr:row>
      <xdr:rowOff>10890</xdr:rowOff>
    </xdr:from>
    <xdr:to>
      <xdr:col>20</xdr:col>
      <xdr:colOff>217712</xdr:colOff>
      <xdr:row>61</xdr:row>
      <xdr:rowOff>32657</xdr:rowOff>
    </xdr:to>
    <xdr:grpSp>
      <xdr:nvGrpSpPr>
        <xdr:cNvPr id="117" name="Groep 116">
          <a:extLst>
            <a:ext uri="{FF2B5EF4-FFF2-40B4-BE49-F238E27FC236}">
              <a16:creationId xmlns:a16="http://schemas.microsoft.com/office/drawing/2014/main" id="{F9EEDA01-7785-4A50-AB3D-9B8C1C0125A5}"/>
            </a:ext>
          </a:extLst>
        </xdr:cNvPr>
        <xdr:cNvGrpSpPr/>
      </xdr:nvGrpSpPr>
      <xdr:grpSpPr>
        <a:xfrm rot="16200000">
          <a:off x="11567510" y="11169544"/>
          <a:ext cx="1164767" cy="519636"/>
          <a:chOff x="20757635" y="1991153"/>
          <a:chExt cx="9226755" cy="399350"/>
        </a:xfrm>
      </xdr:grpSpPr>
      <xdr:cxnSp macro="">
        <xdr:nvCxnSpPr>
          <xdr:cNvPr id="118" name="Rechte verbindingslijn 117">
            <a:extLst>
              <a:ext uri="{FF2B5EF4-FFF2-40B4-BE49-F238E27FC236}">
                <a16:creationId xmlns:a16="http://schemas.microsoft.com/office/drawing/2014/main" id="{FED7CB78-39A7-635D-0BAE-8DD214068139}"/>
              </a:ext>
            </a:extLst>
          </xdr:cNvPr>
          <xdr:cNvCxnSpPr/>
        </xdr:nvCxnSpPr>
        <xdr:spPr>
          <a:xfrm flipV="1">
            <a:off x="21765400" y="2283829"/>
            <a:ext cx="2222355" cy="5342"/>
          </a:xfrm>
          <a:prstGeom prst="line">
            <a:avLst/>
          </a:prstGeom>
        </xdr:spPr>
        <xdr:style>
          <a:lnRef idx="3">
            <a:schemeClr val="dk1"/>
          </a:lnRef>
          <a:fillRef idx="0">
            <a:schemeClr val="dk1"/>
          </a:fillRef>
          <a:effectRef idx="2">
            <a:schemeClr val="dk1"/>
          </a:effectRef>
          <a:fontRef idx="minor">
            <a:schemeClr val="tx1"/>
          </a:fontRef>
        </xdr:style>
      </xdr:cxnSp>
      <xdr:cxnSp macro="">
        <xdr:nvCxnSpPr>
          <xdr:cNvPr id="119" name="Rechte verbindingslijn 118">
            <a:extLst>
              <a:ext uri="{FF2B5EF4-FFF2-40B4-BE49-F238E27FC236}">
                <a16:creationId xmlns:a16="http://schemas.microsoft.com/office/drawing/2014/main" id="{48197212-41B5-0E77-0141-1C1ECC24BBB7}"/>
              </a:ext>
            </a:extLst>
          </xdr:cNvPr>
          <xdr:cNvCxnSpPr/>
        </xdr:nvCxnSpPr>
        <xdr:spPr>
          <a:xfrm>
            <a:off x="21757341" y="2203525"/>
            <a:ext cx="1025" cy="186978"/>
          </a:xfrm>
          <a:prstGeom prst="line">
            <a:avLst/>
          </a:prstGeom>
        </xdr:spPr>
        <xdr:style>
          <a:lnRef idx="3">
            <a:schemeClr val="dk1"/>
          </a:lnRef>
          <a:fillRef idx="0">
            <a:schemeClr val="dk1"/>
          </a:fillRef>
          <a:effectRef idx="2">
            <a:schemeClr val="dk1"/>
          </a:effectRef>
          <a:fontRef idx="minor">
            <a:schemeClr val="tx1"/>
          </a:fontRef>
        </xdr:style>
      </xdr:cxnSp>
      <xdr:cxnSp macro="">
        <xdr:nvCxnSpPr>
          <xdr:cNvPr id="120" name="Rechte verbindingslijn 119">
            <a:extLst>
              <a:ext uri="{FF2B5EF4-FFF2-40B4-BE49-F238E27FC236}">
                <a16:creationId xmlns:a16="http://schemas.microsoft.com/office/drawing/2014/main" id="{B2C964F8-F00D-68E1-39B0-40702DB4EF49}"/>
              </a:ext>
            </a:extLst>
          </xdr:cNvPr>
          <xdr:cNvCxnSpPr/>
        </xdr:nvCxnSpPr>
        <xdr:spPr>
          <a:xfrm>
            <a:off x="23995444" y="2190462"/>
            <a:ext cx="1025" cy="186978"/>
          </a:xfrm>
          <a:prstGeom prst="line">
            <a:avLst/>
          </a:prstGeom>
        </xdr:spPr>
        <xdr:style>
          <a:lnRef idx="3">
            <a:schemeClr val="dk1"/>
          </a:lnRef>
          <a:fillRef idx="0">
            <a:schemeClr val="dk1"/>
          </a:fillRef>
          <a:effectRef idx="2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121" name="Tekstvak 120">
            <a:extLst>
              <a:ext uri="{FF2B5EF4-FFF2-40B4-BE49-F238E27FC236}">
                <a16:creationId xmlns:a16="http://schemas.microsoft.com/office/drawing/2014/main" id="{8E690AF2-D368-0EF1-BABA-F98D4C5B03B0}"/>
              </a:ext>
            </a:extLst>
          </xdr:cNvPr>
          <xdr:cNvSpPr txBox="1"/>
        </xdr:nvSpPr>
        <xdr:spPr>
          <a:xfrm>
            <a:off x="20757635" y="1991153"/>
            <a:ext cx="9226755" cy="26202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nl-NL" sz="1100" b="1" baseline="0"/>
              <a:t>1,07 m</a:t>
            </a:r>
            <a:endParaRPr lang="nl-NL" sz="1100" b="1"/>
          </a:p>
        </xdr:txBody>
      </xdr:sp>
    </xdr:grpSp>
    <xdr:clientData/>
  </xdr:twoCellAnchor>
  <xdr:twoCellAnchor>
    <xdr:from>
      <xdr:col>18</xdr:col>
      <xdr:colOff>555169</xdr:colOff>
      <xdr:row>49</xdr:row>
      <xdr:rowOff>21773</xdr:rowOff>
    </xdr:from>
    <xdr:to>
      <xdr:col>19</xdr:col>
      <xdr:colOff>359227</xdr:colOff>
      <xdr:row>60</xdr:row>
      <xdr:rowOff>87088</xdr:rowOff>
    </xdr:to>
    <xdr:grpSp>
      <xdr:nvGrpSpPr>
        <xdr:cNvPr id="122" name="Groep 121">
          <a:extLst>
            <a:ext uri="{FF2B5EF4-FFF2-40B4-BE49-F238E27FC236}">
              <a16:creationId xmlns:a16="http://schemas.microsoft.com/office/drawing/2014/main" id="{5D6518E6-4801-4878-8C77-C7B867F6CC6B}"/>
            </a:ext>
          </a:extLst>
        </xdr:cNvPr>
        <xdr:cNvGrpSpPr/>
      </xdr:nvGrpSpPr>
      <xdr:grpSpPr>
        <a:xfrm rot="16200000">
          <a:off x="10605084" y="10590681"/>
          <a:ext cx="2160815" cy="409176"/>
          <a:chOff x="21757341" y="2047864"/>
          <a:chExt cx="2239128" cy="342639"/>
        </a:xfrm>
      </xdr:grpSpPr>
      <xdr:cxnSp macro="">
        <xdr:nvCxnSpPr>
          <xdr:cNvPr id="123" name="Rechte verbindingslijn 122">
            <a:extLst>
              <a:ext uri="{FF2B5EF4-FFF2-40B4-BE49-F238E27FC236}">
                <a16:creationId xmlns:a16="http://schemas.microsoft.com/office/drawing/2014/main" id="{0AEA7FD0-2294-A25E-9410-D7EF29F1389A}"/>
              </a:ext>
            </a:extLst>
          </xdr:cNvPr>
          <xdr:cNvCxnSpPr/>
        </xdr:nvCxnSpPr>
        <xdr:spPr>
          <a:xfrm flipV="1">
            <a:off x="21765400" y="2283829"/>
            <a:ext cx="2222355" cy="5342"/>
          </a:xfrm>
          <a:prstGeom prst="line">
            <a:avLst/>
          </a:prstGeom>
        </xdr:spPr>
        <xdr:style>
          <a:lnRef idx="3">
            <a:schemeClr val="dk1"/>
          </a:lnRef>
          <a:fillRef idx="0">
            <a:schemeClr val="dk1"/>
          </a:fillRef>
          <a:effectRef idx="2">
            <a:schemeClr val="dk1"/>
          </a:effectRef>
          <a:fontRef idx="minor">
            <a:schemeClr val="tx1"/>
          </a:fontRef>
        </xdr:style>
      </xdr:cxnSp>
      <xdr:cxnSp macro="">
        <xdr:nvCxnSpPr>
          <xdr:cNvPr id="124" name="Rechte verbindingslijn 123">
            <a:extLst>
              <a:ext uri="{FF2B5EF4-FFF2-40B4-BE49-F238E27FC236}">
                <a16:creationId xmlns:a16="http://schemas.microsoft.com/office/drawing/2014/main" id="{018E9193-1EFF-3772-7AD2-CA053C8EBEB1}"/>
              </a:ext>
            </a:extLst>
          </xdr:cNvPr>
          <xdr:cNvCxnSpPr/>
        </xdr:nvCxnSpPr>
        <xdr:spPr>
          <a:xfrm>
            <a:off x="21757341" y="2203525"/>
            <a:ext cx="1025" cy="186978"/>
          </a:xfrm>
          <a:prstGeom prst="line">
            <a:avLst/>
          </a:prstGeom>
        </xdr:spPr>
        <xdr:style>
          <a:lnRef idx="3">
            <a:schemeClr val="dk1"/>
          </a:lnRef>
          <a:fillRef idx="0">
            <a:schemeClr val="dk1"/>
          </a:fillRef>
          <a:effectRef idx="2">
            <a:schemeClr val="dk1"/>
          </a:effectRef>
          <a:fontRef idx="minor">
            <a:schemeClr val="tx1"/>
          </a:fontRef>
        </xdr:style>
      </xdr:cxnSp>
      <xdr:cxnSp macro="">
        <xdr:nvCxnSpPr>
          <xdr:cNvPr id="125" name="Rechte verbindingslijn 124">
            <a:extLst>
              <a:ext uri="{FF2B5EF4-FFF2-40B4-BE49-F238E27FC236}">
                <a16:creationId xmlns:a16="http://schemas.microsoft.com/office/drawing/2014/main" id="{80AB46DF-F091-7605-E595-6207738587AB}"/>
              </a:ext>
            </a:extLst>
          </xdr:cNvPr>
          <xdr:cNvCxnSpPr/>
        </xdr:nvCxnSpPr>
        <xdr:spPr>
          <a:xfrm>
            <a:off x="23995444" y="2190462"/>
            <a:ext cx="1025" cy="186978"/>
          </a:xfrm>
          <a:prstGeom prst="line">
            <a:avLst/>
          </a:prstGeom>
        </xdr:spPr>
        <xdr:style>
          <a:lnRef idx="3">
            <a:schemeClr val="dk1"/>
          </a:lnRef>
          <a:fillRef idx="0">
            <a:schemeClr val="dk1"/>
          </a:fillRef>
          <a:effectRef idx="2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126" name="Tekstvak 125">
            <a:extLst>
              <a:ext uri="{FF2B5EF4-FFF2-40B4-BE49-F238E27FC236}">
                <a16:creationId xmlns:a16="http://schemas.microsoft.com/office/drawing/2014/main" id="{C94363AA-1428-C3E2-CFF8-12E5FA1C54BB}"/>
              </a:ext>
            </a:extLst>
          </xdr:cNvPr>
          <xdr:cNvSpPr txBox="1"/>
        </xdr:nvSpPr>
        <xdr:spPr>
          <a:xfrm>
            <a:off x="22554060" y="2047864"/>
            <a:ext cx="887771" cy="2272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nl-NL" sz="1100" b="1" baseline="0"/>
              <a:t>8,97  m</a:t>
            </a:r>
            <a:endParaRPr lang="nl-NL" sz="1100" b="1"/>
          </a:p>
        </xdr:txBody>
      </xdr:sp>
    </xdr:grpSp>
    <xdr:clientData/>
  </xdr:twoCellAnchor>
  <xdr:twoCellAnchor>
    <xdr:from>
      <xdr:col>22</xdr:col>
      <xdr:colOff>348345</xdr:colOff>
      <xdr:row>63</xdr:row>
      <xdr:rowOff>153450</xdr:rowOff>
    </xdr:from>
    <xdr:to>
      <xdr:col>29</xdr:col>
      <xdr:colOff>228600</xdr:colOff>
      <xdr:row>65</xdr:row>
      <xdr:rowOff>174170</xdr:rowOff>
    </xdr:to>
    <xdr:grpSp>
      <xdr:nvGrpSpPr>
        <xdr:cNvPr id="132" name="Groep 131">
          <a:extLst>
            <a:ext uri="{FF2B5EF4-FFF2-40B4-BE49-F238E27FC236}">
              <a16:creationId xmlns:a16="http://schemas.microsoft.com/office/drawing/2014/main" id="{364BC840-FBD7-4790-86FD-D9DE8DCAC061}"/>
            </a:ext>
          </a:extLst>
        </xdr:cNvPr>
        <xdr:cNvGrpSpPr/>
      </xdr:nvGrpSpPr>
      <xdr:grpSpPr>
        <a:xfrm>
          <a:off x="13750580" y="12513538"/>
          <a:ext cx="4116079" cy="401720"/>
          <a:chOff x="21757341" y="2034421"/>
          <a:chExt cx="2239128" cy="356082"/>
        </a:xfrm>
      </xdr:grpSpPr>
      <xdr:cxnSp macro="">
        <xdr:nvCxnSpPr>
          <xdr:cNvPr id="133" name="Rechte verbindingslijn 132">
            <a:extLst>
              <a:ext uri="{FF2B5EF4-FFF2-40B4-BE49-F238E27FC236}">
                <a16:creationId xmlns:a16="http://schemas.microsoft.com/office/drawing/2014/main" id="{B0D4A910-16CA-2A4E-81CC-BEC4BBA36C76}"/>
              </a:ext>
            </a:extLst>
          </xdr:cNvPr>
          <xdr:cNvCxnSpPr/>
        </xdr:nvCxnSpPr>
        <xdr:spPr>
          <a:xfrm flipV="1">
            <a:off x="21765405" y="2286000"/>
            <a:ext cx="2222355" cy="5342"/>
          </a:xfrm>
          <a:prstGeom prst="line">
            <a:avLst/>
          </a:prstGeom>
        </xdr:spPr>
        <xdr:style>
          <a:lnRef idx="3">
            <a:schemeClr val="dk1"/>
          </a:lnRef>
          <a:fillRef idx="0">
            <a:schemeClr val="dk1"/>
          </a:fillRef>
          <a:effectRef idx="2">
            <a:schemeClr val="dk1"/>
          </a:effectRef>
          <a:fontRef idx="minor">
            <a:schemeClr val="tx1"/>
          </a:fontRef>
        </xdr:style>
      </xdr:cxnSp>
      <xdr:cxnSp macro="">
        <xdr:nvCxnSpPr>
          <xdr:cNvPr id="134" name="Rechte verbindingslijn 133">
            <a:extLst>
              <a:ext uri="{FF2B5EF4-FFF2-40B4-BE49-F238E27FC236}">
                <a16:creationId xmlns:a16="http://schemas.microsoft.com/office/drawing/2014/main" id="{725BAF48-D4C6-4F13-8640-0E8949DD6BE9}"/>
              </a:ext>
            </a:extLst>
          </xdr:cNvPr>
          <xdr:cNvCxnSpPr/>
        </xdr:nvCxnSpPr>
        <xdr:spPr>
          <a:xfrm>
            <a:off x="21757341" y="2203525"/>
            <a:ext cx="1025" cy="186978"/>
          </a:xfrm>
          <a:prstGeom prst="line">
            <a:avLst/>
          </a:prstGeom>
        </xdr:spPr>
        <xdr:style>
          <a:lnRef idx="3">
            <a:schemeClr val="dk1"/>
          </a:lnRef>
          <a:fillRef idx="0">
            <a:schemeClr val="dk1"/>
          </a:fillRef>
          <a:effectRef idx="2">
            <a:schemeClr val="dk1"/>
          </a:effectRef>
          <a:fontRef idx="minor">
            <a:schemeClr val="tx1"/>
          </a:fontRef>
        </xdr:style>
      </xdr:cxnSp>
      <xdr:cxnSp macro="">
        <xdr:nvCxnSpPr>
          <xdr:cNvPr id="135" name="Rechte verbindingslijn 134">
            <a:extLst>
              <a:ext uri="{FF2B5EF4-FFF2-40B4-BE49-F238E27FC236}">
                <a16:creationId xmlns:a16="http://schemas.microsoft.com/office/drawing/2014/main" id="{22EBC079-7844-B693-73F1-AA5AD1ADF7D2}"/>
              </a:ext>
            </a:extLst>
          </xdr:cNvPr>
          <xdr:cNvCxnSpPr/>
        </xdr:nvCxnSpPr>
        <xdr:spPr>
          <a:xfrm>
            <a:off x="23995444" y="2190462"/>
            <a:ext cx="1025" cy="186978"/>
          </a:xfrm>
          <a:prstGeom prst="line">
            <a:avLst/>
          </a:prstGeom>
        </xdr:spPr>
        <xdr:style>
          <a:lnRef idx="3">
            <a:schemeClr val="dk1"/>
          </a:lnRef>
          <a:fillRef idx="0">
            <a:schemeClr val="dk1"/>
          </a:fillRef>
          <a:effectRef idx="2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136" name="Tekstvak 135">
            <a:extLst>
              <a:ext uri="{FF2B5EF4-FFF2-40B4-BE49-F238E27FC236}">
                <a16:creationId xmlns:a16="http://schemas.microsoft.com/office/drawing/2014/main" id="{475AAFB7-3BFE-9D59-70F9-2F4D96415585}"/>
              </a:ext>
            </a:extLst>
          </xdr:cNvPr>
          <xdr:cNvSpPr txBox="1"/>
        </xdr:nvSpPr>
        <xdr:spPr>
          <a:xfrm>
            <a:off x="22743575" y="2034421"/>
            <a:ext cx="661852" cy="23077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nl-NL" sz="1100" b="1"/>
              <a:t>17,23</a:t>
            </a:r>
            <a:r>
              <a:rPr lang="nl-NL" sz="1100" b="1" baseline="0"/>
              <a:t> m</a:t>
            </a:r>
            <a:endParaRPr lang="nl-NL" sz="1100" b="1"/>
          </a:p>
        </xdr:txBody>
      </xdr:sp>
    </xdr:grpSp>
    <xdr:clientData/>
  </xdr:twoCellAnchor>
  <xdr:oneCellAnchor>
    <xdr:from>
      <xdr:col>32</xdr:col>
      <xdr:colOff>413657</xdr:colOff>
      <xdr:row>39</xdr:row>
      <xdr:rowOff>163824</xdr:rowOff>
    </xdr:from>
    <xdr:ext cx="1186543" cy="1549486"/>
    <xdr:pic>
      <xdr:nvPicPr>
        <xdr:cNvPr id="7" name="Afbeelding 6">
          <a:extLst>
            <a:ext uri="{FF2B5EF4-FFF2-40B4-BE49-F238E27FC236}">
              <a16:creationId xmlns:a16="http://schemas.microsoft.com/office/drawing/2014/main" id="{18BB286C-7E33-46BE-ABAC-A2C9366FE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9964400" y="7751167"/>
          <a:ext cx="1186543" cy="1549486"/>
        </a:xfrm>
        <a:prstGeom prst="rect">
          <a:avLst/>
        </a:prstGeom>
      </xdr:spPr>
    </xdr:pic>
    <xdr:clientData/>
  </xdr:oneCellAnchor>
  <xdr:twoCellAnchor>
    <xdr:from>
      <xdr:col>20</xdr:col>
      <xdr:colOff>522517</xdr:colOff>
      <xdr:row>63</xdr:row>
      <xdr:rowOff>164335</xdr:rowOff>
    </xdr:from>
    <xdr:to>
      <xdr:col>22</xdr:col>
      <xdr:colOff>348343</xdr:colOff>
      <xdr:row>65</xdr:row>
      <xdr:rowOff>174169</xdr:rowOff>
    </xdr:to>
    <xdr:grpSp>
      <xdr:nvGrpSpPr>
        <xdr:cNvPr id="137" name="Groep 136">
          <a:extLst>
            <a:ext uri="{FF2B5EF4-FFF2-40B4-BE49-F238E27FC236}">
              <a16:creationId xmlns:a16="http://schemas.microsoft.com/office/drawing/2014/main" id="{AE02279E-D3FE-4138-985E-6C37831C7369}"/>
            </a:ext>
          </a:extLst>
        </xdr:cNvPr>
        <xdr:cNvGrpSpPr/>
      </xdr:nvGrpSpPr>
      <xdr:grpSpPr>
        <a:xfrm>
          <a:off x="12714517" y="12524423"/>
          <a:ext cx="1036061" cy="390834"/>
          <a:chOff x="21757341" y="2044339"/>
          <a:chExt cx="2239128" cy="346164"/>
        </a:xfrm>
      </xdr:grpSpPr>
      <xdr:cxnSp macro="">
        <xdr:nvCxnSpPr>
          <xdr:cNvPr id="138" name="Rechte verbindingslijn 137">
            <a:extLst>
              <a:ext uri="{FF2B5EF4-FFF2-40B4-BE49-F238E27FC236}">
                <a16:creationId xmlns:a16="http://schemas.microsoft.com/office/drawing/2014/main" id="{A73B6F54-B50C-F980-BA5D-912AA20A91DD}"/>
              </a:ext>
            </a:extLst>
          </xdr:cNvPr>
          <xdr:cNvCxnSpPr/>
        </xdr:nvCxnSpPr>
        <xdr:spPr>
          <a:xfrm flipV="1">
            <a:off x="21765405" y="2286000"/>
            <a:ext cx="2222355" cy="5342"/>
          </a:xfrm>
          <a:prstGeom prst="line">
            <a:avLst/>
          </a:prstGeom>
        </xdr:spPr>
        <xdr:style>
          <a:lnRef idx="3">
            <a:schemeClr val="dk1"/>
          </a:lnRef>
          <a:fillRef idx="0">
            <a:schemeClr val="dk1"/>
          </a:fillRef>
          <a:effectRef idx="2">
            <a:schemeClr val="dk1"/>
          </a:effectRef>
          <a:fontRef idx="minor">
            <a:schemeClr val="tx1"/>
          </a:fontRef>
        </xdr:style>
      </xdr:cxnSp>
      <xdr:cxnSp macro="">
        <xdr:nvCxnSpPr>
          <xdr:cNvPr id="139" name="Rechte verbindingslijn 138">
            <a:extLst>
              <a:ext uri="{FF2B5EF4-FFF2-40B4-BE49-F238E27FC236}">
                <a16:creationId xmlns:a16="http://schemas.microsoft.com/office/drawing/2014/main" id="{58846D4B-B328-129A-BE60-BA90362FA1F4}"/>
              </a:ext>
            </a:extLst>
          </xdr:cNvPr>
          <xdr:cNvCxnSpPr/>
        </xdr:nvCxnSpPr>
        <xdr:spPr>
          <a:xfrm>
            <a:off x="21757341" y="2203525"/>
            <a:ext cx="1025" cy="186978"/>
          </a:xfrm>
          <a:prstGeom prst="line">
            <a:avLst/>
          </a:prstGeom>
        </xdr:spPr>
        <xdr:style>
          <a:lnRef idx="3">
            <a:schemeClr val="dk1"/>
          </a:lnRef>
          <a:fillRef idx="0">
            <a:schemeClr val="dk1"/>
          </a:fillRef>
          <a:effectRef idx="2">
            <a:schemeClr val="dk1"/>
          </a:effectRef>
          <a:fontRef idx="minor">
            <a:schemeClr val="tx1"/>
          </a:fontRef>
        </xdr:style>
      </xdr:cxnSp>
      <xdr:cxnSp macro="">
        <xdr:nvCxnSpPr>
          <xdr:cNvPr id="140" name="Rechte verbindingslijn 139">
            <a:extLst>
              <a:ext uri="{FF2B5EF4-FFF2-40B4-BE49-F238E27FC236}">
                <a16:creationId xmlns:a16="http://schemas.microsoft.com/office/drawing/2014/main" id="{933A96DB-2902-C6E4-81B6-5F53F844E3CD}"/>
              </a:ext>
            </a:extLst>
          </xdr:cNvPr>
          <xdr:cNvCxnSpPr/>
        </xdr:nvCxnSpPr>
        <xdr:spPr>
          <a:xfrm>
            <a:off x="23995444" y="2190462"/>
            <a:ext cx="1025" cy="186978"/>
          </a:xfrm>
          <a:prstGeom prst="line">
            <a:avLst/>
          </a:prstGeom>
        </xdr:spPr>
        <xdr:style>
          <a:lnRef idx="3">
            <a:schemeClr val="dk1"/>
          </a:lnRef>
          <a:fillRef idx="0">
            <a:schemeClr val="dk1"/>
          </a:fillRef>
          <a:effectRef idx="2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141" name="Tekstvak 140">
            <a:extLst>
              <a:ext uri="{FF2B5EF4-FFF2-40B4-BE49-F238E27FC236}">
                <a16:creationId xmlns:a16="http://schemas.microsoft.com/office/drawing/2014/main" id="{653F37E3-A41D-0CF7-CE62-73F4692C9526}"/>
              </a:ext>
            </a:extLst>
          </xdr:cNvPr>
          <xdr:cNvSpPr txBox="1"/>
        </xdr:nvSpPr>
        <xdr:spPr>
          <a:xfrm>
            <a:off x="22293793" y="2044339"/>
            <a:ext cx="1236189" cy="26682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nl-NL" sz="1100" b="1"/>
              <a:t>4,29</a:t>
            </a:r>
            <a:r>
              <a:rPr lang="nl-NL" sz="1100" b="1" baseline="0"/>
              <a:t> m</a:t>
            </a:r>
            <a:endParaRPr lang="nl-NL" sz="1100" b="1"/>
          </a:p>
        </xdr:txBody>
      </xdr:sp>
    </xdr:grpSp>
    <xdr:clientData/>
  </xdr:twoCellAnchor>
  <xdr:twoCellAnchor>
    <xdr:from>
      <xdr:col>22</xdr:col>
      <xdr:colOff>348344</xdr:colOff>
      <xdr:row>62</xdr:row>
      <xdr:rowOff>33707</xdr:rowOff>
    </xdr:from>
    <xdr:to>
      <xdr:col>24</xdr:col>
      <xdr:colOff>522513</xdr:colOff>
      <xdr:row>64</xdr:row>
      <xdr:rowOff>43541</xdr:rowOff>
    </xdr:to>
    <xdr:grpSp>
      <xdr:nvGrpSpPr>
        <xdr:cNvPr id="152" name="Groep 151">
          <a:extLst>
            <a:ext uri="{FF2B5EF4-FFF2-40B4-BE49-F238E27FC236}">
              <a16:creationId xmlns:a16="http://schemas.microsoft.com/office/drawing/2014/main" id="{3FAC946E-FDF0-4980-BA21-80134010DD40}"/>
            </a:ext>
          </a:extLst>
        </xdr:cNvPr>
        <xdr:cNvGrpSpPr/>
      </xdr:nvGrpSpPr>
      <xdr:grpSpPr>
        <a:xfrm>
          <a:off x="13750579" y="12203295"/>
          <a:ext cx="1384405" cy="390834"/>
          <a:chOff x="21757341" y="2044339"/>
          <a:chExt cx="2239128" cy="346164"/>
        </a:xfrm>
      </xdr:grpSpPr>
      <xdr:cxnSp macro="">
        <xdr:nvCxnSpPr>
          <xdr:cNvPr id="153" name="Rechte verbindingslijn 152">
            <a:extLst>
              <a:ext uri="{FF2B5EF4-FFF2-40B4-BE49-F238E27FC236}">
                <a16:creationId xmlns:a16="http://schemas.microsoft.com/office/drawing/2014/main" id="{36064679-AAB8-0273-3FF7-284416313E4B}"/>
              </a:ext>
            </a:extLst>
          </xdr:cNvPr>
          <xdr:cNvCxnSpPr/>
        </xdr:nvCxnSpPr>
        <xdr:spPr>
          <a:xfrm flipV="1">
            <a:off x="21765405" y="2286000"/>
            <a:ext cx="2222355" cy="5342"/>
          </a:xfrm>
          <a:prstGeom prst="line">
            <a:avLst/>
          </a:prstGeom>
        </xdr:spPr>
        <xdr:style>
          <a:lnRef idx="3">
            <a:schemeClr val="dk1"/>
          </a:lnRef>
          <a:fillRef idx="0">
            <a:schemeClr val="dk1"/>
          </a:fillRef>
          <a:effectRef idx="2">
            <a:schemeClr val="dk1"/>
          </a:effectRef>
          <a:fontRef idx="minor">
            <a:schemeClr val="tx1"/>
          </a:fontRef>
        </xdr:style>
      </xdr:cxnSp>
      <xdr:cxnSp macro="">
        <xdr:nvCxnSpPr>
          <xdr:cNvPr id="154" name="Rechte verbindingslijn 153">
            <a:extLst>
              <a:ext uri="{FF2B5EF4-FFF2-40B4-BE49-F238E27FC236}">
                <a16:creationId xmlns:a16="http://schemas.microsoft.com/office/drawing/2014/main" id="{FA5D19CC-25A5-C601-BED5-DDB5DB35F9E3}"/>
              </a:ext>
            </a:extLst>
          </xdr:cNvPr>
          <xdr:cNvCxnSpPr/>
        </xdr:nvCxnSpPr>
        <xdr:spPr>
          <a:xfrm>
            <a:off x="21757341" y="2203525"/>
            <a:ext cx="1025" cy="186978"/>
          </a:xfrm>
          <a:prstGeom prst="line">
            <a:avLst/>
          </a:prstGeom>
        </xdr:spPr>
        <xdr:style>
          <a:lnRef idx="3">
            <a:schemeClr val="dk1"/>
          </a:lnRef>
          <a:fillRef idx="0">
            <a:schemeClr val="dk1"/>
          </a:fillRef>
          <a:effectRef idx="2">
            <a:schemeClr val="dk1"/>
          </a:effectRef>
          <a:fontRef idx="minor">
            <a:schemeClr val="tx1"/>
          </a:fontRef>
        </xdr:style>
      </xdr:cxnSp>
      <xdr:cxnSp macro="">
        <xdr:nvCxnSpPr>
          <xdr:cNvPr id="155" name="Rechte verbindingslijn 154">
            <a:extLst>
              <a:ext uri="{FF2B5EF4-FFF2-40B4-BE49-F238E27FC236}">
                <a16:creationId xmlns:a16="http://schemas.microsoft.com/office/drawing/2014/main" id="{B8C61D69-381E-ABD9-C1A7-EE2C4F1D8F5D}"/>
              </a:ext>
            </a:extLst>
          </xdr:cNvPr>
          <xdr:cNvCxnSpPr/>
        </xdr:nvCxnSpPr>
        <xdr:spPr>
          <a:xfrm>
            <a:off x="23995444" y="2190462"/>
            <a:ext cx="1025" cy="186978"/>
          </a:xfrm>
          <a:prstGeom prst="line">
            <a:avLst/>
          </a:prstGeom>
        </xdr:spPr>
        <xdr:style>
          <a:lnRef idx="3">
            <a:schemeClr val="dk1"/>
          </a:lnRef>
          <a:fillRef idx="0">
            <a:schemeClr val="dk1"/>
          </a:fillRef>
          <a:effectRef idx="2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156" name="Tekstvak 155">
            <a:extLst>
              <a:ext uri="{FF2B5EF4-FFF2-40B4-BE49-F238E27FC236}">
                <a16:creationId xmlns:a16="http://schemas.microsoft.com/office/drawing/2014/main" id="{780D4335-431F-D187-DFBD-C188E0F2E736}"/>
              </a:ext>
            </a:extLst>
          </xdr:cNvPr>
          <xdr:cNvSpPr txBox="1"/>
        </xdr:nvSpPr>
        <xdr:spPr>
          <a:xfrm>
            <a:off x="22468729" y="2044339"/>
            <a:ext cx="1236189" cy="26682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nl-NL" sz="1100" b="1" baseline="0"/>
              <a:t>5,87 m</a:t>
            </a:r>
            <a:endParaRPr lang="nl-NL" sz="1100" b="1"/>
          </a:p>
        </xdr:txBody>
      </xdr:sp>
    </xdr:grpSp>
    <xdr:clientData/>
  </xdr:twoCellAnchor>
  <xdr:twoCellAnchor>
    <xdr:from>
      <xdr:col>24</xdr:col>
      <xdr:colOff>511629</xdr:colOff>
      <xdr:row>62</xdr:row>
      <xdr:rowOff>22822</xdr:rowOff>
    </xdr:from>
    <xdr:to>
      <xdr:col>27</xdr:col>
      <xdr:colOff>43542</xdr:colOff>
      <xdr:row>64</xdr:row>
      <xdr:rowOff>32656</xdr:rowOff>
    </xdr:to>
    <xdr:grpSp>
      <xdr:nvGrpSpPr>
        <xdr:cNvPr id="157" name="Groep 156">
          <a:extLst>
            <a:ext uri="{FF2B5EF4-FFF2-40B4-BE49-F238E27FC236}">
              <a16:creationId xmlns:a16="http://schemas.microsoft.com/office/drawing/2014/main" id="{E24D41C5-2FDE-48D5-8EDA-F821601B119D}"/>
            </a:ext>
          </a:extLst>
        </xdr:cNvPr>
        <xdr:cNvGrpSpPr/>
      </xdr:nvGrpSpPr>
      <xdr:grpSpPr>
        <a:xfrm>
          <a:off x="15124100" y="12192410"/>
          <a:ext cx="1347266" cy="390834"/>
          <a:chOff x="21757341" y="2044339"/>
          <a:chExt cx="2239128" cy="346164"/>
        </a:xfrm>
      </xdr:grpSpPr>
      <xdr:cxnSp macro="">
        <xdr:nvCxnSpPr>
          <xdr:cNvPr id="158" name="Rechte verbindingslijn 157">
            <a:extLst>
              <a:ext uri="{FF2B5EF4-FFF2-40B4-BE49-F238E27FC236}">
                <a16:creationId xmlns:a16="http://schemas.microsoft.com/office/drawing/2014/main" id="{7FB215A1-5A88-BE7E-FB61-822DA82B0EF6}"/>
              </a:ext>
            </a:extLst>
          </xdr:cNvPr>
          <xdr:cNvCxnSpPr/>
        </xdr:nvCxnSpPr>
        <xdr:spPr>
          <a:xfrm flipV="1">
            <a:off x="21765405" y="2286000"/>
            <a:ext cx="2222355" cy="5342"/>
          </a:xfrm>
          <a:prstGeom prst="line">
            <a:avLst/>
          </a:prstGeom>
        </xdr:spPr>
        <xdr:style>
          <a:lnRef idx="3">
            <a:schemeClr val="dk1"/>
          </a:lnRef>
          <a:fillRef idx="0">
            <a:schemeClr val="dk1"/>
          </a:fillRef>
          <a:effectRef idx="2">
            <a:schemeClr val="dk1"/>
          </a:effectRef>
          <a:fontRef idx="minor">
            <a:schemeClr val="tx1"/>
          </a:fontRef>
        </xdr:style>
      </xdr:cxnSp>
      <xdr:cxnSp macro="">
        <xdr:nvCxnSpPr>
          <xdr:cNvPr id="159" name="Rechte verbindingslijn 158">
            <a:extLst>
              <a:ext uri="{FF2B5EF4-FFF2-40B4-BE49-F238E27FC236}">
                <a16:creationId xmlns:a16="http://schemas.microsoft.com/office/drawing/2014/main" id="{64F4E7E7-D5BA-F5BE-C5D1-CBB4C461BAE6}"/>
              </a:ext>
            </a:extLst>
          </xdr:cNvPr>
          <xdr:cNvCxnSpPr/>
        </xdr:nvCxnSpPr>
        <xdr:spPr>
          <a:xfrm>
            <a:off x="21757341" y="2203525"/>
            <a:ext cx="1025" cy="186978"/>
          </a:xfrm>
          <a:prstGeom prst="line">
            <a:avLst/>
          </a:prstGeom>
        </xdr:spPr>
        <xdr:style>
          <a:lnRef idx="3">
            <a:schemeClr val="dk1"/>
          </a:lnRef>
          <a:fillRef idx="0">
            <a:schemeClr val="dk1"/>
          </a:fillRef>
          <a:effectRef idx="2">
            <a:schemeClr val="dk1"/>
          </a:effectRef>
          <a:fontRef idx="minor">
            <a:schemeClr val="tx1"/>
          </a:fontRef>
        </xdr:style>
      </xdr:cxnSp>
      <xdr:cxnSp macro="">
        <xdr:nvCxnSpPr>
          <xdr:cNvPr id="160" name="Rechte verbindingslijn 159">
            <a:extLst>
              <a:ext uri="{FF2B5EF4-FFF2-40B4-BE49-F238E27FC236}">
                <a16:creationId xmlns:a16="http://schemas.microsoft.com/office/drawing/2014/main" id="{5B01C832-614B-B279-513A-00DF4056A364}"/>
              </a:ext>
            </a:extLst>
          </xdr:cNvPr>
          <xdr:cNvCxnSpPr/>
        </xdr:nvCxnSpPr>
        <xdr:spPr>
          <a:xfrm>
            <a:off x="23995444" y="2190462"/>
            <a:ext cx="1025" cy="186978"/>
          </a:xfrm>
          <a:prstGeom prst="line">
            <a:avLst/>
          </a:prstGeom>
        </xdr:spPr>
        <xdr:style>
          <a:lnRef idx="3">
            <a:schemeClr val="dk1"/>
          </a:lnRef>
          <a:fillRef idx="0">
            <a:schemeClr val="dk1"/>
          </a:fillRef>
          <a:effectRef idx="2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161" name="Tekstvak 160">
            <a:extLst>
              <a:ext uri="{FF2B5EF4-FFF2-40B4-BE49-F238E27FC236}">
                <a16:creationId xmlns:a16="http://schemas.microsoft.com/office/drawing/2014/main" id="{6F6A85F8-6286-AB96-20A4-C58132F15E67}"/>
              </a:ext>
            </a:extLst>
          </xdr:cNvPr>
          <xdr:cNvSpPr txBox="1"/>
        </xdr:nvSpPr>
        <xdr:spPr>
          <a:xfrm>
            <a:off x="22468729" y="2044339"/>
            <a:ext cx="1236189" cy="26682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nl-NL" sz="1100" b="1" baseline="0"/>
              <a:t>5,60 m</a:t>
            </a:r>
            <a:endParaRPr lang="nl-NL" sz="1100" b="1"/>
          </a:p>
        </xdr:txBody>
      </xdr:sp>
    </xdr:grpSp>
    <xdr:clientData/>
  </xdr:twoCellAnchor>
  <xdr:twoCellAnchor>
    <xdr:from>
      <xdr:col>27</xdr:col>
      <xdr:colOff>43544</xdr:colOff>
      <xdr:row>62</xdr:row>
      <xdr:rowOff>11936</xdr:rowOff>
    </xdr:from>
    <xdr:to>
      <xdr:col>29</xdr:col>
      <xdr:colOff>217713</xdr:colOff>
      <xdr:row>64</xdr:row>
      <xdr:rowOff>21770</xdr:rowOff>
    </xdr:to>
    <xdr:grpSp>
      <xdr:nvGrpSpPr>
        <xdr:cNvPr id="162" name="Groep 161">
          <a:extLst>
            <a:ext uri="{FF2B5EF4-FFF2-40B4-BE49-F238E27FC236}">
              <a16:creationId xmlns:a16="http://schemas.microsoft.com/office/drawing/2014/main" id="{E32FF3AD-8808-4575-972D-80D024DEFA8D}"/>
            </a:ext>
          </a:extLst>
        </xdr:cNvPr>
        <xdr:cNvGrpSpPr/>
      </xdr:nvGrpSpPr>
      <xdr:grpSpPr>
        <a:xfrm>
          <a:off x="16471368" y="12181524"/>
          <a:ext cx="1384404" cy="390834"/>
          <a:chOff x="21757341" y="2044339"/>
          <a:chExt cx="2239128" cy="346164"/>
        </a:xfrm>
      </xdr:grpSpPr>
      <xdr:cxnSp macro="">
        <xdr:nvCxnSpPr>
          <xdr:cNvPr id="163" name="Rechte verbindingslijn 162">
            <a:extLst>
              <a:ext uri="{FF2B5EF4-FFF2-40B4-BE49-F238E27FC236}">
                <a16:creationId xmlns:a16="http://schemas.microsoft.com/office/drawing/2014/main" id="{FD0C393C-CA1B-3D0C-0663-AC78A60DEB34}"/>
              </a:ext>
            </a:extLst>
          </xdr:cNvPr>
          <xdr:cNvCxnSpPr/>
        </xdr:nvCxnSpPr>
        <xdr:spPr>
          <a:xfrm flipV="1">
            <a:off x="21765405" y="2286000"/>
            <a:ext cx="2222355" cy="5342"/>
          </a:xfrm>
          <a:prstGeom prst="line">
            <a:avLst/>
          </a:prstGeom>
        </xdr:spPr>
        <xdr:style>
          <a:lnRef idx="3">
            <a:schemeClr val="dk1"/>
          </a:lnRef>
          <a:fillRef idx="0">
            <a:schemeClr val="dk1"/>
          </a:fillRef>
          <a:effectRef idx="2">
            <a:schemeClr val="dk1"/>
          </a:effectRef>
          <a:fontRef idx="minor">
            <a:schemeClr val="tx1"/>
          </a:fontRef>
        </xdr:style>
      </xdr:cxnSp>
      <xdr:cxnSp macro="">
        <xdr:nvCxnSpPr>
          <xdr:cNvPr id="164" name="Rechte verbindingslijn 163">
            <a:extLst>
              <a:ext uri="{FF2B5EF4-FFF2-40B4-BE49-F238E27FC236}">
                <a16:creationId xmlns:a16="http://schemas.microsoft.com/office/drawing/2014/main" id="{CFAEB4D4-3294-2BED-9161-080395A1CC04}"/>
              </a:ext>
            </a:extLst>
          </xdr:cNvPr>
          <xdr:cNvCxnSpPr/>
        </xdr:nvCxnSpPr>
        <xdr:spPr>
          <a:xfrm>
            <a:off x="21757341" y="2203525"/>
            <a:ext cx="1025" cy="186978"/>
          </a:xfrm>
          <a:prstGeom prst="line">
            <a:avLst/>
          </a:prstGeom>
        </xdr:spPr>
        <xdr:style>
          <a:lnRef idx="3">
            <a:schemeClr val="dk1"/>
          </a:lnRef>
          <a:fillRef idx="0">
            <a:schemeClr val="dk1"/>
          </a:fillRef>
          <a:effectRef idx="2">
            <a:schemeClr val="dk1"/>
          </a:effectRef>
          <a:fontRef idx="minor">
            <a:schemeClr val="tx1"/>
          </a:fontRef>
        </xdr:style>
      </xdr:cxnSp>
      <xdr:cxnSp macro="">
        <xdr:nvCxnSpPr>
          <xdr:cNvPr id="165" name="Rechte verbindingslijn 164">
            <a:extLst>
              <a:ext uri="{FF2B5EF4-FFF2-40B4-BE49-F238E27FC236}">
                <a16:creationId xmlns:a16="http://schemas.microsoft.com/office/drawing/2014/main" id="{49BD0F0E-4793-B05E-95FF-AA12CFAB84A2}"/>
              </a:ext>
            </a:extLst>
          </xdr:cNvPr>
          <xdr:cNvCxnSpPr/>
        </xdr:nvCxnSpPr>
        <xdr:spPr>
          <a:xfrm>
            <a:off x="23995444" y="2190462"/>
            <a:ext cx="1025" cy="186978"/>
          </a:xfrm>
          <a:prstGeom prst="line">
            <a:avLst/>
          </a:prstGeom>
        </xdr:spPr>
        <xdr:style>
          <a:lnRef idx="3">
            <a:schemeClr val="dk1"/>
          </a:lnRef>
          <a:fillRef idx="0">
            <a:schemeClr val="dk1"/>
          </a:fillRef>
          <a:effectRef idx="2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166" name="Tekstvak 165">
            <a:extLst>
              <a:ext uri="{FF2B5EF4-FFF2-40B4-BE49-F238E27FC236}">
                <a16:creationId xmlns:a16="http://schemas.microsoft.com/office/drawing/2014/main" id="{E5FCC30D-3998-6E24-0BC4-ED83DF99C2A8}"/>
              </a:ext>
            </a:extLst>
          </xdr:cNvPr>
          <xdr:cNvSpPr txBox="1"/>
        </xdr:nvSpPr>
        <xdr:spPr>
          <a:xfrm>
            <a:off x="22468729" y="2044339"/>
            <a:ext cx="1236189" cy="26682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nl-NL" sz="1100" b="1" baseline="0"/>
              <a:t>5,87 m</a:t>
            </a:r>
            <a:endParaRPr lang="nl-NL" sz="1100" b="1"/>
          </a:p>
        </xdr:txBody>
      </xdr:sp>
    </xdr:grpSp>
    <xdr:clientData/>
  </xdr:twoCellAnchor>
  <xdr:twoCellAnchor>
    <xdr:from>
      <xdr:col>23</xdr:col>
      <xdr:colOff>283030</xdr:colOff>
      <xdr:row>59</xdr:row>
      <xdr:rowOff>43542</xdr:rowOff>
    </xdr:from>
    <xdr:to>
      <xdr:col>24</xdr:col>
      <xdr:colOff>43544</xdr:colOff>
      <xdr:row>60</xdr:row>
      <xdr:rowOff>108855</xdr:rowOff>
    </xdr:to>
    <xdr:sp macro="" textlink="">
      <xdr:nvSpPr>
        <xdr:cNvPr id="167" name="Tekstvak 166">
          <a:extLst>
            <a:ext uri="{FF2B5EF4-FFF2-40B4-BE49-F238E27FC236}">
              <a16:creationId xmlns:a16="http://schemas.microsoft.com/office/drawing/2014/main" id="{A6D0CD7A-E145-4F87-930F-A8F593C8FD7E}"/>
            </a:ext>
          </a:extLst>
        </xdr:cNvPr>
        <xdr:cNvSpPr txBox="1"/>
      </xdr:nvSpPr>
      <xdr:spPr>
        <a:xfrm>
          <a:off x="14412687" y="11342913"/>
          <a:ext cx="370114" cy="25037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1100" b="1"/>
            <a:t>12</a:t>
          </a:r>
        </a:p>
      </xdr:txBody>
    </xdr:sp>
    <xdr:clientData/>
  </xdr:twoCellAnchor>
  <xdr:twoCellAnchor>
    <xdr:from>
      <xdr:col>27</xdr:col>
      <xdr:colOff>555173</xdr:colOff>
      <xdr:row>59</xdr:row>
      <xdr:rowOff>21770</xdr:rowOff>
    </xdr:from>
    <xdr:to>
      <xdr:col>28</xdr:col>
      <xdr:colOff>315687</xdr:colOff>
      <xdr:row>60</xdr:row>
      <xdr:rowOff>87083</xdr:rowOff>
    </xdr:to>
    <xdr:sp macro="" textlink="">
      <xdr:nvSpPr>
        <xdr:cNvPr id="168" name="Tekstvak 167">
          <a:extLst>
            <a:ext uri="{FF2B5EF4-FFF2-40B4-BE49-F238E27FC236}">
              <a16:creationId xmlns:a16="http://schemas.microsoft.com/office/drawing/2014/main" id="{A8B2BA26-0B85-47EE-967B-DB5DE0C9C5D9}"/>
            </a:ext>
          </a:extLst>
        </xdr:cNvPr>
        <xdr:cNvSpPr txBox="1"/>
      </xdr:nvSpPr>
      <xdr:spPr>
        <a:xfrm>
          <a:off x="17123230" y="11321141"/>
          <a:ext cx="370114" cy="25037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1100" b="1"/>
            <a:t>12</a:t>
          </a:r>
        </a:p>
      </xdr:txBody>
    </xdr:sp>
    <xdr:clientData/>
  </xdr:twoCellAnchor>
  <xdr:twoCellAnchor>
    <xdr:from>
      <xdr:col>25</xdr:col>
      <xdr:colOff>424544</xdr:colOff>
      <xdr:row>59</xdr:row>
      <xdr:rowOff>32655</xdr:rowOff>
    </xdr:from>
    <xdr:to>
      <xdr:col>26</xdr:col>
      <xdr:colOff>185058</xdr:colOff>
      <xdr:row>60</xdr:row>
      <xdr:rowOff>97968</xdr:rowOff>
    </xdr:to>
    <xdr:sp macro="" textlink="">
      <xdr:nvSpPr>
        <xdr:cNvPr id="169" name="Tekstvak 168">
          <a:extLst>
            <a:ext uri="{FF2B5EF4-FFF2-40B4-BE49-F238E27FC236}">
              <a16:creationId xmlns:a16="http://schemas.microsoft.com/office/drawing/2014/main" id="{E6C4C16D-F120-4DA6-9846-0B5F846C6649}"/>
            </a:ext>
          </a:extLst>
        </xdr:cNvPr>
        <xdr:cNvSpPr txBox="1"/>
      </xdr:nvSpPr>
      <xdr:spPr>
        <a:xfrm>
          <a:off x="15773401" y="11332026"/>
          <a:ext cx="370114" cy="25037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1100" b="1"/>
            <a:t>13</a:t>
          </a:r>
        </a:p>
      </xdr:txBody>
    </xdr:sp>
    <xdr:clientData/>
  </xdr:twoCellAnchor>
  <xdr:twoCellAnchor>
    <xdr:from>
      <xdr:col>43</xdr:col>
      <xdr:colOff>152402</xdr:colOff>
      <xdr:row>59</xdr:row>
      <xdr:rowOff>141513</xdr:rowOff>
    </xdr:from>
    <xdr:to>
      <xdr:col>43</xdr:col>
      <xdr:colOff>522516</xdr:colOff>
      <xdr:row>61</xdr:row>
      <xdr:rowOff>21769</xdr:rowOff>
    </xdr:to>
    <xdr:sp macro="" textlink="">
      <xdr:nvSpPr>
        <xdr:cNvPr id="170" name="Tekstvak 169">
          <a:extLst>
            <a:ext uri="{FF2B5EF4-FFF2-40B4-BE49-F238E27FC236}">
              <a16:creationId xmlns:a16="http://schemas.microsoft.com/office/drawing/2014/main" id="{39F7191F-1500-4B9E-8A91-CAA4063A83AB}"/>
            </a:ext>
          </a:extLst>
        </xdr:cNvPr>
        <xdr:cNvSpPr txBox="1"/>
      </xdr:nvSpPr>
      <xdr:spPr>
        <a:xfrm>
          <a:off x="26474059" y="11440884"/>
          <a:ext cx="370114" cy="25037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1100" b="1"/>
            <a:t>14</a:t>
          </a:r>
        </a:p>
      </xdr:txBody>
    </xdr:sp>
    <xdr:clientData/>
  </xdr:twoCellAnchor>
  <xdr:twoCellAnchor>
    <xdr:from>
      <xdr:col>45</xdr:col>
      <xdr:colOff>402772</xdr:colOff>
      <xdr:row>59</xdr:row>
      <xdr:rowOff>130626</xdr:rowOff>
    </xdr:from>
    <xdr:to>
      <xdr:col>46</xdr:col>
      <xdr:colOff>163286</xdr:colOff>
      <xdr:row>61</xdr:row>
      <xdr:rowOff>10882</xdr:rowOff>
    </xdr:to>
    <xdr:sp macro="" textlink="">
      <xdr:nvSpPr>
        <xdr:cNvPr id="172" name="Tekstvak 171">
          <a:extLst>
            <a:ext uri="{FF2B5EF4-FFF2-40B4-BE49-F238E27FC236}">
              <a16:creationId xmlns:a16="http://schemas.microsoft.com/office/drawing/2014/main" id="{23E17495-BE42-4187-A67C-E4AE2E1275D5}"/>
            </a:ext>
          </a:extLst>
        </xdr:cNvPr>
        <xdr:cNvSpPr txBox="1"/>
      </xdr:nvSpPr>
      <xdr:spPr>
        <a:xfrm>
          <a:off x="27943629" y="11429997"/>
          <a:ext cx="370114" cy="25037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1100" b="1"/>
            <a:t>13</a:t>
          </a:r>
        </a:p>
      </xdr:txBody>
    </xdr:sp>
    <xdr:clientData/>
  </xdr:twoCellAnchor>
  <xdr:twoCellAnchor>
    <xdr:from>
      <xdr:col>48</xdr:col>
      <xdr:colOff>43546</xdr:colOff>
      <xdr:row>59</xdr:row>
      <xdr:rowOff>130627</xdr:rowOff>
    </xdr:from>
    <xdr:to>
      <xdr:col>48</xdr:col>
      <xdr:colOff>413660</xdr:colOff>
      <xdr:row>61</xdr:row>
      <xdr:rowOff>10883</xdr:rowOff>
    </xdr:to>
    <xdr:sp macro="" textlink="">
      <xdr:nvSpPr>
        <xdr:cNvPr id="173" name="Tekstvak 172">
          <a:extLst>
            <a:ext uri="{FF2B5EF4-FFF2-40B4-BE49-F238E27FC236}">
              <a16:creationId xmlns:a16="http://schemas.microsoft.com/office/drawing/2014/main" id="{7F7EB6F2-C273-4120-941A-1678D7428BC0}"/>
            </a:ext>
          </a:extLst>
        </xdr:cNvPr>
        <xdr:cNvSpPr txBox="1"/>
      </xdr:nvSpPr>
      <xdr:spPr>
        <a:xfrm>
          <a:off x="29413203" y="11429998"/>
          <a:ext cx="370114" cy="25037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1100" b="1"/>
            <a:t>12</a:t>
          </a:r>
        </a:p>
      </xdr:txBody>
    </xdr:sp>
    <xdr:clientData/>
  </xdr:twoCellAnchor>
  <xdr:oneCellAnchor>
    <xdr:from>
      <xdr:col>50</xdr:col>
      <xdr:colOff>522515</xdr:colOff>
      <xdr:row>40</xdr:row>
      <xdr:rowOff>538</xdr:rowOff>
    </xdr:from>
    <xdr:ext cx="1121228" cy="1464193"/>
    <xdr:pic>
      <xdr:nvPicPr>
        <xdr:cNvPr id="109" name="Afbeelding 108">
          <a:extLst>
            <a:ext uri="{FF2B5EF4-FFF2-40B4-BE49-F238E27FC236}">
              <a16:creationId xmlns:a16="http://schemas.microsoft.com/office/drawing/2014/main" id="{EB0D8DED-71E8-4810-A790-D0D1CF68FE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1111372" y="7772938"/>
          <a:ext cx="1121228" cy="1464193"/>
        </a:xfrm>
        <a:prstGeom prst="rect">
          <a:avLst/>
        </a:prstGeom>
      </xdr:spPr>
    </xdr:pic>
    <xdr:clientData/>
  </xdr:oneCellAnchor>
  <xdr:twoCellAnchor>
    <xdr:from>
      <xdr:col>42</xdr:col>
      <xdr:colOff>141514</xdr:colOff>
      <xdr:row>64</xdr:row>
      <xdr:rowOff>77252</xdr:rowOff>
    </xdr:from>
    <xdr:to>
      <xdr:col>49</xdr:col>
      <xdr:colOff>402772</xdr:colOff>
      <xdr:row>66</xdr:row>
      <xdr:rowOff>97972</xdr:rowOff>
    </xdr:to>
    <xdr:grpSp>
      <xdr:nvGrpSpPr>
        <xdr:cNvPr id="175" name="Groep 174">
          <a:extLst>
            <a:ext uri="{FF2B5EF4-FFF2-40B4-BE49-F238E27FC236}">
              <a16:creationId xmlns:a16="http://schemas.microsoft.com/office/drawing/2014/main" id="{0D4AC8DF-3425-4AE1-B7E0-5FEA52FD9CB1}"/>
            </a:ext>
          </a:extLst>
        </xdr:cNvPr>
        <xdr:cNvGrpSpPr/>
      </xdr:nvGrpSpPr>
      <xdr:grpSpPr>
        <a:xfrm>
          <a:off x="25679720" y="12627840"/>
          <a:ext cx="4497081" cy="401720"/>
          <a:chOff x="21757341" y="2034421"/>
          <a:chExt cx="2239128" cy="356082"/>
        </a:xfrm>
      </xdr:grpSpPr>
      <xdr:cxnSp macro="">
        <xdr:nvCxnSpPr>
          <xdr:cNvPr id="176" name="Rechte verbindingslijn 175">
            <a:extLst>
              <a:ext uri="{FF2B5EF4-FFF2-40B4-BE49-F238E27FC236}">
                <a16:creationId xmlns:a16="http://schemas.microsoft.com/office/drawing/2014/main" id="{75CA26AE-781A-2893-0AF4-69A6B3B4EB9E}"/>
              </a:ext>
            </a:extLst>
          </xdr:cNvPr>
          <xdr:cNvCxnSpPr/>
        </xdr:nvCxnSpPr>
        <xdr:spPr>
          <a:xfrm flipV="1">
            <a:off x="21765405" y="2286000"/>
            <a:ext cx="2222355" cy="5342"/>
          </a:xfrm>
          <a:prstGeom prst="line">
            <a:avLst/>
          </a:prstGeom>
        </xdr:spPr>
        <xdr:style>
          <a:lnRef idx="3">
            <a:schemeClr val="dk1"/>
          </a:lnRef>
          <a:fillRef idx="0">
            <a:schemeClr val="dk1"/>
          </a:fillRef>
          <a:effectRef idx="2">
            <a:schemeClr val="dk1"/>
          </a:effectRef>
          <a:fontRef idx="minor">
            <a:schemeClr val="tx1"/>
          </a:fontRef>
        </xdr:style>
      </xdr:cxnSp>
      <xdr:cxnSp macro="">
        <xdr:nvCxnSpPr>
          <xdr:cNvPr id="177" name="Rechte verbindingslijn 176">
            <a:extLst>
              <a:ext uri="{FF2B5EF4-FFF2-40B4-BE49-F238E27FC236}">
                <a16:creationId xmlns:a16="http://schemas.microsoft.com/office/drawing/2014/main" id="{9EDF4186-3787-D2C7-34EB-BF37F33D26A5}"/>
              </a:ext>
            </a:extLst>
          </xdr:cNvPr>
          <xdr:cNvCxnSpPr/>
        </xdr:nvCxnSpPr>
        <xdr:spPr>
          <a:xfrm>
            <a:off x="21757341" y="2203525"/>
            <a:ext cx="1025" cy="186978"/>
          </a:xfrm>
          <a:prstGeom prst="line">
            <a:avLst/>
          </a:prstGeom>
        </xdr:spPr>
        <xdr:style>
          <a:lnRef idx="3">
            <a:schemeClr val="dk1"/>
          </a:lnRef>
          <a:fillRef idx="0">
            <a:schemeClr val="dk1"/>
          </a:fillRef>
          <a:effectRef idx="2">
            <a:schemeClr val="dk1"/>
          </a:effectRef>
          <a:fontRef idx="minor">
            <a:schemeClr val="tx1"/>
          </a:fontRef>
        </xdr:style>
      </xdr:cxnSp>
      <xdr:cxnSp macro="">
        <xdr:nvCxnSpPr>
          <xdr:cNvPr id="178" name="Rechte verbindingslijn 177">
            <a:extLst>
              <a:ext uri="{FF2B5EF4-FFF2-40B4-BE49-F238E27FC236}">
                <a16:creationId xmlns:a16="http://schemas.microsoft.com/office/drawing/2014/main" id="{F3B65337-9587-54A5-5597-4B808306E766}"/>
              </a:ext>
            </a:extLst>
          </xdr:cNvPr>
          <xdr:cNvCxnSpPr/>
        </xdr:nvCxnSpPr>
        <xdr:spPr>
          <a:xfrm>
            <a:off x="23995444" y="2190462"/>
            <a:ext cx="1025" cy="186978"/>
          </a:xfrm>
          <a:prstGeom prst="line">
            <a:avLst/>
          </a:prstGeom>
        </xdr:spPr>
        <xdr:style>
          <a:lnRef idx="3">
            <a:schemeClr val="dk1"/>
          </a:lnRef>
          <a:fillRef idx="0">
            <a:schemeClr val="dk1"/>
          </a:fillRef>
          <a:effectRef idx="2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179" name="Tekstvak 178">
            <a:extLst>
              <a:ext uri="{FF2B5EF4-FFF2-40B4-BE49-F238E27FC236}">
                <a16:creationId xmlns:a16="http://schemas.microsoft.com/office/drawing/2014/main" id="{E7E07B88-B3F0-7D2B-CAAA-84D82E9126A7}"/>
              </a:ext>
            </a:extLst>
          </xdr:cNvPr>
          <xdr:cNvSpPr txBox="1"/>
        </xdr:nvSpPr>
        <xdr:spPr>
          <a:xfrm>
            <a:off x="22743575" y="2034421"/>
            <a:ext cx="661852" cy="23077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nl-NL" sz="1100" b="1"/>
              <a:t>17,23</a:t>
            </a:r>
            <a:r>
              <a:rPr lang="nl-NL" sz="1100" b="1" baseline="0"/>
              <a:t> m</a:t>
            </a:r>
            <a:endParaRPr lang="nl-NL" sz="1100" b="1"/>
          </a:p>
        </xdr:txBody>
      </xdr:sp>
    </xdr:grpSp>
    <xdr:clientData/>
  </xdr:twoCellAnchor>
  <xdr:twoCellAnchor>
    <xdr:from>
      <xdr:col>42</xdr:col>
      <xdr:colOff>141515</xdr:colOff>
      <xdr:row>62</xdr:row>
      <xdr:rowOff>142566</xdr:rowOff>
    </xdr:from>
    <xdr:to>
      <xdr:col>44</xdr:col>
      <xdr:colOff>478973</xdr:colOff>
      <xdr:row>64</xdr:row>
      <xdr:rowOff>152400</xdr:rowOff>
    </xdr:to>
    <xdr:grpSp>
      <xdr:nvGrpSpPr>
        <xdr:cNvPr id="180" name="Groep 179">
          <a:extLst>
            <a:ext uri="{FF2B5EF4-FFF2-40B4-BE49-F238E27FC236}">
              <a16:creationId xmlns:a16="http://schemas.microsoft.com/office/drawing/2014/main" id="{C346FCFD-B545-4653-AFE7-A3F2EDA31012}"/>
            </a:ext>
          </a:extLst>
        </xdr:cNvPr>
        <xdr:cNvGrpSpPr/>
      </xdr:nvGrpSpPr>
      <xdr:grpSpPr>
        <a:xfrm>
          <a:off x="25679721" y="12312154"/>
          <a:ext cx="1547693" cy="390834"/>
          <a:chOff x="21757341" y="2044339"/>
          <a:chExt cx="2239128" cy="346164"/>
        </a:xfrm>
      </xdr:grpSpPr>
      <xdr:cxnSp macro="">
        <xdr:nvCxnSpPr>
          <xdr:cNvPr id="181" name="Rechte verbindingslijn 180">
            <a:extLst>
              <a:ext uri="{FF2B5EF4-FFF2-40B4-BE49-F238E27FC236}">
                <a16:creationId xmlns:a16="http://schemas.microsoft.com/office/drawing/2014/main" id="{E2276628-A3D8-E67B-F782-7385377306F1}"/>
              </a:ext>
            </a:extLst>
          </xdr:cNvPr>
          <xdr:cNvCxnSpPr/>
        </xdr:nvCxnSpPr>
        <xdr:spPr>
          <a:xfrm flipV="1">
            <a:off x="21765405" y="2286000"/>
            <a:ext cx="2222355" cy="5342"/>
          </a:xfrm>
          <a:prstGeom prst="line">
            <a:avLst/>
          </a:prstGeom>
        </xdr:spPr>
        <xdr:style>
          <a:lnRef idx="3">
            <a:schemeClr val="dk1"/>
          </a:lnRef>
          <a:fillRef idx="0">
            <a:schemeClr val="dk1"/>
          </a:fillRef>
          <a:effectRef idx="2">
            <a:schemeClr val="dk1"/>
          </a:effectRef>
          <a:fontRef idx="minor">
            <a:schemeClr val="tx1"/>
          </a:fontRef>
        </xdr:style>
      </xdr:cxnSp>
      <xdr:cxnSp macro="">
        <xdr:nvCxnSpPr>
          <xdr:cNvPr id="182" name="Rechte verbindingslijn 181">
            <a:extLst>
              <a:ext uri="{FF2B5EF4-FFF2-40B4-BE49-F238E27FC236}">
                <a16:creationId xmlns:a16="http://schemas.microsoft.com/office/drawing/2014/main" id="{E579771C-171B-D649-729F-29B15C9BCC92}"/>
              </a:ext>
            </a:extLst>
          </xdr:cNvPr>
          <xdr:cNvCxnSpPr/>
        </xdr:nvCxnSpPr>
        <xdr:spPr>
          <a:xfrm>
            <a:off x="21757341" y="2203525"/>
            <a:ext cx="1025" cy="186978"/>
          </a:xfrm>
          <a:prstGeom prst="line">
            <a:avLst/>
          </a:prstGeom>
        </xdr:spPr>
        <xdr:style>
          <a:lnRef idx="3">
            <a:schemeClr val="dk1"/>
          </a:lnRef>
          <a:fillRef idx="0">
            <a:schemeClr val="dk1"/>
          </a:fillRef>
          <a:effectRef idx="2">
            <a:schemeClr val="dk1"/>
          </a:effectRef>
          <a:fontRef idx="minor">
            <a:schemeClr val="tx1"/>
          </a:fontRef>
        </xdr:style>
      </xdr:cxnSp>
      <xdr:cxnSp macro="">
        <xdr:nvCxnSpPr>
          <xdr:cNvPr id="183" name="Rechte verbindingslijn 182">
            <a:extLst>
              <a:ext uri="{FF2B5EF4-FFF2-40B4-BE49-F238E27FC236}">
                <a16:creationId xmlns:a16="http://schemas.microsoft.com/office/drawing/2014/main" id="{BC9C7904-C118-9FA1-5F8A-D045F5582120}"/>
              </a:ext>
            </a:extLst>
          </xdr:cNvPr>
          <xdr:cNvCxnSpPr/>
        </xdr:nvCxnSpPr>
        <xdr:spPr>
          <a:xfrm>
            <a:off x="23995444" y="2190462"/>
            <a:ext cx="1025" cy="186978"/>
          </a:xfrm>
          <a:prstGeom prst="line">
            <a:avLst/>
          </a:prstGeom>
        </xdr:spPr>
        <xdr:style>
          <a:lnRef idx="3">
            <a:schemeClr val="dk1"/>
          </a:lnRef>
          <a:fillRef idx="0">
            <a:schemeClr val="dk1"/>
          </a:fillRef>
          <a:effectRef idx="2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184" name="Tekstvak 183">
            <a:extLst>
              <a:ext uri="{FF2B5EF4-FFF2-40B4-BE49-F238E27FC236}">
                <a16:creationId xmlns:a16="http://schemas.microsoft.com/office/drawing/2014/main" id="{E6932533-6A8A-F6C1-0FE2-B0852BA24DE4}"/>
              </a:ext>
            </a:extLst>
          </xdr:cNvPr>
          <xdr:cNvSpPr txBox="1"/>
        </xdr:nvSpPr>
        <xdr:spPr>
          <a:xfrm>
            <a:off x="22468729" y="2044339"/>
            <a:ext cx="1236189" cy="26682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nl-NL" sz="1100" b="1" baseline="0"/>
              <a:t>5,87 m</a:t>
            </a:r>
            <a:endParaRPr lang="nl-NL" sz="1100" b="1"/>
          </a:p>
        </xdr:txBody>
      </xdr:sp>
    </xdr:grpSp>
    <xdr:clientData/>
  </xdr:twoCellAnchor>
  <xdr:twoCellAnchor>
    <xdr:from>
      <xdr:col>44</xdr:col>
      <xdr:colOff>468086</xdr:colOff>
      <xdr:row>62</xdr:row>
      <xdr:rowOff>131681</xdr:rowOff>
    </xdr:from>
    <xdr:to>
      <xdr:col>47</xdr:col>
      <xdr:colOff>97971</xdr:colOff>
      <xdr:row>64</xdr:row>
      <xdr:rowOff>141515</xdr:rowOff>
    </xdr:to>
    <xdr:grpSp>
      <xdr:nvGrpSpPr>
        <xdr:cNvPr id="185" name="Groep 184">
          <a:extLst>
            <a:ext uri="{FF2B5EF4-FFF2-40B4-BE49-F238E27FC236}">
              <a16:creationId xmlns:a16="http://schemas.microsoft.com/office/drawing/2014/main" id="{AEB343FD-6C21-45FD-A0E3-1D7C62BC14AC}"/>
            </a:ext>
          </a:extLst>
        </xdr:cNvPr>
        <xdr:cNvGrpSpPr/>
      </xdr:nvGrpSpPr>
      <xdr:grpSpPr>
        <a:xfrm>
          <a:off x="27216527" y="12301269"/>
          <a:ext cx="1445238" cy="390834"/>
          <a:chOff x="21757341" y="2044339"/>
          <a:chExt cx="2239128" cy="346164"/>
        </a:xfrm>
      </xdr:grpSpPr>
      <xdr:cxnSp macro="">
        <xdr:nvCxnSpPr>
          <xdr:cNvPr id="186" name="Rechte verbindingslijn 185">
            <a:extLst>
              <a:ext uri="{FF2B5EF4-FFF2-40B4-BE49-F238E27FC236}">
                <a16:creationId xmlns:a16="http://schemas.microsoft.com/office/drawing/2014/main" id="{BA3AC80E-840A-9BE6-CAA9-2318478674FC}"/>
              </a:ext>
            </a:extLst>
          </xdr:cNvPr>
          <xdr:cNvCxnSpPr/>
        </xdr:nvCxnSpPr>
        <xdr:spPr>
          <a:xfrm flipV="1">
            <a:off x="21765405" y="2286000"/>
            <a:ext cx="2222355" cy="5342"/>
          </a:xfrm>
          <a:prstGeom prst="line">
            <a:avLst/>
          </a:prstGeom>
        </xdr:spPr>
        <xdr:style>
          <a:lnRef idx="3">
            <a:schemeClr val="dk1"/>
          </a:lnRef>
          <a:fillRef idx="0">
            <a:schemeClr val="dk1"/>
          </a:fillRef>
          <a:effectRef idx="2">
            <a:schemeClr val="dk1"/>
          </a:effectRef>
          <a:fontRef idx="minor">
            <a:schemeClr val="tx1"/>
          </a:fontRef>
        </xdr:style>
      </xdr:cxnSp>
      <xdr:cxnSp macro="">
        <xdr:nvCxnSpPr>
          <xdr:cNvPr id="187" name="Rechte verbindingslijn 186">
            <a:extLst>
              <a:ext uri="{FF2B5EF4-FFF2-40B4-BE49-F238E27FC236}">
                <a16:creationId xmlns:a16="http://schemas.microsoft.com/office/drawing/2014/main" id="{263DC9F8-BF5B-2BF2-CAC2-B0B97EB6D7D3}"/>
              </a:ext>
            </a:extLst>
          </xdr:cNvPr>
          <xdr:cNvCxnSpPr/>
        </xdr:nvCxnSpPr>
        <xdr:spPr>
          <a:xfrm>
            <a:off x="21757341" y="2203525"/>
            <a:ext cx="1025" cy="186978"/>
          </a:xfrm>
          <a:prstGeom prst="line">
            <a:avLst/>
          </a:prstGeom>
        </xdr:spPr>
        <xdr:style>
          <a:lnRef idx="3">
            <a:schemeClr val="dk1"/>
          </a:lnRef>
          <a:fillRef idx="0">
            <a:schemeClr val="dk1"/>
          </a:fillRef>
          <a:effectRef idx="2">
            <a:schemeClr val="dk1"/>
          </a:effectRef>
          <a:fontRef idx="minor">
            <a:schemeClr val="tx1"/>
          </a:fontRef>
        </xdr:style>
      </xdr:cxnSp>
      <xdr:cxnSp macro="">
        <xdr:nvCxnSpPr>
          <xdr:cNvPr id="188" name="Rechte verbindingslijn 187">
            <a:extLst>
              <a:ext uri="{FF2B5EF4-FFF2-40B4-BE49-F238E27FC236}">
                <a16:creationId xmlns:a16="http://schemas.microsoft.com/office/drawing/2014/main" id="{BEDBFE64-812B-B990-9EFA-516A16700759}"/>
              </a:ext>
            </a:extLst>
          </xdr:cNvPr>
          <xdr:cNvCxnSpPr/>
        </xdr:nvCxnSpPr>
        <xdr:spPr>
          <a:xfrm>
            <a:off x="23995444" y="2190462"/>
            <a:ext cx="1025" cy="186978"/>
          </a:xfrm>
          <a:prstGeom prst="line">
            <a:avLst/>
          </a:prstGeom>
        </xdr:spPr>
        <xdr:style>
          <a:lnRef idx="3">
            <a:schemeClr val="dk1"/>
          </a:lnRef>
          <a:fillRef idx="0">
            <a:schemeClr val="dk1"/>
          </a:fillRef>
          <a:effectRef idx="2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189" name="Tekstvak 188">
            <a:extLst>
              <a:ext uri="{FF2B5EF4-FFF2-40B4-BE49-F238E27FC236}">
                <a16:creationId xmlns:a16="http://schemas.microsoft.com/office/drawing/2014/main" id="{9594BE9C-3BAE-BF9A-C9EB-95D4F50340B6}"/>
              </a:ext>
            </a:extLst>
          </xdr:cNvPr>
          <xdr:cNvSpPr txBox="1"/>
        </xdr:nvSpPr>
        <xdr:spPr>
          <a:xfrm>
            <a:off x="22468729" y="2044339"/>
            <a:ext cx="1236189" cy="26682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nl-NL" sz="1100" b="1" baseline="0"/>
              <a:t>5,60 m</a:t>
            </a:r>
            <a:endParaRPr lang="nl-NL" sz="1100" b="1"/>
          </a:p>
        </xdr:txBody>
      </xdr:sp>
    </xdr:grpSp>
    <xdr:clientData/>
  </xdr:twoCellAnchor>
  <xdr:twoCellAnchor>
    <xdr:from>
      <xdr:col>47</xdr:col>
      <xdr:colOff>97973</xdr:colOff>
      <xdr:row>62</xdr:row>
      <xdr:rowOff>120795</xdr:rowOff>
    </xdr:from>
    <xdr:to>
      <xdr:col>49</xdr:col>
      <xdr:colOff>391886</xdr:colOff>
      <xdr:row>64</xdr:row>
      <xdr:rowOff>130629</xdr:rowOff>
    </xdr:to>
    <xdr:grpSp>
      <xdr:nvGrpSpPr>
        <xdr:cNvPr id="190" name="Groep 189">
          <a:extLst>
            <a:ext uri="{FF2B5EF4-FFF2-40B4-BE49-F238E27FC236}">
              <a16:creationId xmlns:a16="http://schemas.microsoft.com/office/drawing/2014/main" id="{789398A1-C8DE-4BEC-8232-F3F2DDB540B7}"/>
            </a:ext>
          </a:extLst>
        </xdr:cNvPr>
        <xdr:cNvGrpSpPr/>
      </xdr:nvGrpSpPr>
      <xdr:grpSpPr>
        <a:xfrm>
          <a:off x="28661767" y="12290383"/>
          <a:ext cx="1504148" cy="390834"/>
          <a:chOff x="21757341" y="2044339"/>
          <a:chExt cx="2239128" cy="346164"/>
        </a:xfrm>
      </xdr:grpSpPr>
      <xdr:cxnSp macro="">
        <xdr:nvCxnSpPr>
          <xdr:cNvPr id="191" name="Rechte verbindingslijn 190">
            <a:extLst>
              <a:ext uri="{FF2B5EF4-FFF2-40B4-BE49-F238E27FC236}">
                <a16:creationId xmlns:a16="http://schemas.microsoft.com/office/drawing/2014/main" id="{9AD74F58-BF44-9DD3-7FB3-3291CBF1F087}"/>
              </a:ext>
            </a:extLst>
          </xdr:cNvPr>
          <xdr:cNvCxnSpPr/>
        </xdr:nvCxnSpPr>
        <xdr:spPr>
          <a:xfrm flipV="1">
            <a:off x="21765405" y="2286000"/>
            <a:ext cx="2222355" cy="5342"/>
          </a:xfrm>
          <a:prstGeom prst="line">
            <a:avLst/>
          </a:prstGeom>
        </xdr:spPr>
        <xdr:style>
          <a:lnRef idx="3">
            <a:schemeClr val="dk1"/>
          </a:lnRef>
          <a:fillRef idx="0">
            <a:schemeClr val="dk1"/>
          </a:fillRef>
          <a:effectRef idx="2">
            <a:schemeClr val="dk1"/>
          </a:effectRef>
          <a:fontRef idx="minor">
            <a:schemeClr val="tx1"/>
          </a:fontRef>
        </xdr:style>
      </xdr:cxnSp>
      <xdr:cxnSp macro="">
        <xdr:nvCxnSpPr>
          <xdr:cNvPr id="192" name="Rechte verbindingslijn 191">
            <a:extLst>
              <a:ext uri="{FF2B5EF4-FFF2-40B4-BE49-F238E27FC236}">
                <a16:creationId xmlns:a16="http://schemas.microsoft.com/office/drawing/2014/main" id="{9D7A5B67-314E-A119-3507-F25287B0BC61}"/>
              </a:ext>
            </a:extLst>
          </xdr:cNvPr>
          <xdr:cNvCxnSpPr/>
        </xdr:nvCxnSpPr>
        <xdr:spPr>
          <a:xfrm>
            <a:off x="21757341" y="2203525"/>
            <a:ext cx="1025" cy="186978"/>
          </a:xfrm>
          <a:prstGeom prst="line">
            <a:avLst/>
          </a:prstGeom>
        </xdr:spPr>
        <xdr:style>
          <a:lnRef idx="3">
            <a:schemeClr val="dk1"/>
          </a:lnRef>
          <a:fillRef idx="0">
            <a:schemeClr val="dk1"/>
          </a:fillRef>
          <a:effectRef idx="2">
            <a:schemeClr val="dk1"/>
          </a:effectRef>
          <a:fontRef idx="minor">
            <a:schemeClr val="tx1"/>
          </a:fontRef>
        </xdr:style>
      </xdr:cxnSp>
      <xdr:cxnSp macro="">
        <xdr:nvCxnSpPr>
          <xdr:cNvPr id="193" name="Rechte verbindingslijn 192">
            <a:extLst>
              <a:ext uri="{FF2B5EF4-FFF2-40B4-BE49-F238E27FC236}">
                <a16:creationId xmlns:a16="http://schemas.microsoft.com/office/drawing/2014/main" id="{49199762-E34C-5E07-C09C-F31720B06849}"/>
              </a:ext>
            </a:extLst>
          </xdr:cNvPr>
          <xdr:cNvCxnSpPr/>
        </xdr:nvCxnSpPr>
        <xdr:spPr>
          <a:xfrm>
            <a:off x="23995444" y="2190462"/>
            <a:ext cx="1025" cy="186978"/>
          </a:xfrm>
          <a:prstGeom prst="line">
            <a:avLst/>
          </a:prstGeom>
        </xdr:spPr>
        <xdr:style>
          <a:lnRef idx="3">
            <a:schemeClr val="dk1"/>
          </a:lnRef>
          <a:fillRef idx="0">
            <a:schemeClr val="dk1"/>
          </a:fillRef>
          <a:effectRef idx="2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194" name="Tekstvak 193">
            <a:extLst>
              <a:ext uri="{FF2B5EF4-FFF2-40B4-BE49-F238E27FC236}">
                <a16:creationId xmlns:a16="http://schemas.microsoft.com/office/drawing/2014/main" id="{B0A70E14-5C67-D6C5-E04C-B101A9A2B62C}"/>
              </a:ext>
            </a:extLst>
          </xdr:cNvPr>
          <xdr:cNvSpPr txBox="1"/>
        </xdr:nvSpPr>
        <xdr:spPr>
          <a:xfrm>
            <a:off x="22468729" y="2044339"/>
            <a:ext cx="1236189" cy="26682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nl-NL" sz="1100" b="1" baseline="0"/>
              <a:t>5,87 m</a:t>
            </a:r>
            <a:endParaRPr lang="nl-NL" sz="1100" b="1"/>
          </a:p>
        </xdr:txBody>
      </xdr:sp>
    </xdr:grpSp>
    <xdr:clientData/>
  </xdr:twoCellAnchor>
  <xdr:twoCellAnchor>
    <xdr:from>
      <xdr:col>51</xdr:col>
      <xdr:colOff>511626</xdr:colOff>
      <xdr:row>48</xdr:row>
      <xdr:rowOff>0</xdr:rowOff>
    </xdr:from>
    <xdr:to>
      <xdr:col>52</xdr:col>
      <xdr:colOff>380998</xdr:colOff>
      <xdr:row>59</xdr:row>
      <xdr:rowOff>54433</xdr:rowOff>
    </xdr:to>
    <xdr:grpSp>
      <xdr:nvGrpSpPr>
        <xdr:cNvPr id="195" name="Groep 194">
          <a:extLst>
            <a:ext uri="{FF2B5EF4-FFF2-40B4-BE49-F238E27FC236}">
              <a16:creationId xmlns:a16="http://schemas.microsoft.com/office/drawing/2014/main" id="{42F2D946-CB1B-4FD1-B223-CF275821712F}"/>
            </a:ext>
          </a:extLst>
        </xdr:cNvPr>
        <xdr:cNvGrpSpPr/>
      </xdr:nvGrpSpPr>
      <xdr:grpSpPr>
        <a:xfrm rot="16200000">
          <a:off x="30658169" y="10340310"/>
          <a:ext cx="2149933" cy="474489"/>
          <a:chOff x="21757341" y="2047864"/>
          <a:chExt cx="2239128" cy="342639"/>
        </a:xfrm>
      </xdr:grpSpPr>
      <xdr:cxnSp macro="">
        <xdr:nvCxnSpPr>
          <xdr:cNvPr id="196" name="Rechte verbindingslijn 195">
            <a:extLst>
              <a:ext uri="{FF2B5EF4-FFF2-40B4-BE49-F238E27FC236}">
                <a16:creationId xmlns:a16="http://schemas.microsoft.com/office/drawing/2014/main" id="{11F911A0-712A-0651-978A-2C41A2CD6520}"/>
              </a:ext>
            </a:extLst>
          </xdr:cNvPr>
          <xdr:cNvCxnSpPr/>
        </xdr:nvCxnSpPr>
        <xdr:spPr>
          <a:xfrm flipV="1">
            <a:off x="21765400" y="2283829"/>
            <a:ext cx="2222355" cy="5342"/>
          </a:xfrm>
          <a:prstGeom prst="line">
            <a:avLst/>
          </a:prstGeom>
        </xdr:spPr>
        <xdr:style>
          <a:lnRef idx="3">
            <a:schemeClr val="dk1"/>
          </a:lnRef>
          <a:fillRef idx="0">
            <a:schemeClr val="dk1"/>
          </a:fillRef>
          <a:effectRef idx="2">
            <a:schemeClr val="dk1"/>
          </a:effectRef>
          <a:fontRef idx="minor">
            <a:schemeClr val="tx1"/>
          </a:fontRef>
        </xdr:style>
      </xdr:cxnSp>
      <xdr:cxnSp macro="">
        <xdr:nvCxnSpPr>
          <xdr:cNvPr id="197" name="Rechte verbindingslijn 196">
            <a:extLst>
              <a:ext uri="{FF2B5EF4-FFF2-40B4-BE49-F238E27FC236}">
                <a16:creationId xmlns:a16="http://schemas.microsoft.com/office/drawing/2014/main" id="{A5662D3E-7C40-8A2A-3AE4-271C80C036B6}"/>
              </a:ext>
            </a:extLst>
          </xdr:cNvPr>
          <xdr:cNvCxnSpPr/>
        </xdr:nvCxnSpPr>
        <xdr:spPr>
          <a:xfrm>
            <a:off x="21757341" y="2203525"/>
            <a:ext cx="1025" cy="186978"/>
          </a:xfrm>
          <a:prstGeom prst="line">
            <a:avLst/>
          </a:prstGeom>
        </xdr:spPr>
        <xdr:style>
          <a:lnRef idx="3">
            <a:schemeClr val="dk1"/>
          </a:lnRef>
          <a:fillRef idx="0">
            <a:schemeClr val="dk1"/>
          </a:fillRef>
          <a:effectRef idx="2">
            <a:schemeClr val="dk1"/>
          </a:effectRef>
          <a:fontRef idx="minor">
            <a:schemeClr val="tx1"/>
          </a:fontRef>
        </xdr:style>
      </xdr:cxnSp>
      <xdr:cxnSp macro="">
        <xdr:nvCxnSpPr>
          <xdr:cNvPr id="198" name="Rechte verbindingslijn 197">
            <a:extLst>
              <a:ext uri="{FF2B5EF4-FFF2-40B4-BE49-F238E27FC236}">
                <a16:creationId xmlns:a16="http://schemas.microsoft.com/office/drawing/2014/main" id="{710E870F-1CF3-D231-1E32-32265ADF3543}"/>
              </a:ext>
            </a:extLst>
          </xdr:cNvPr>
          <xdr:cNvCxnSpPr/>
        </xdr:nvCxnSpPr>
        <xdr:spPr>
          <a:xfrm>
            <a:off x="23995444" y="2190462"/>
            <a:ext cx="1025" cy="186978"/>
          </a:xfrm>
          <a:prstGeom prst="line">
            <a:avLst/>
          </a:prstGeom>
        </xdr:spPr>
        <xdr:style>
          <a:lnRef idx="3">
            <a:schemeClr val="dk1"/>
          </a:lnRef>
          <a:fillRef idx="0">
            <a:schemeClr val="dk1"/>
          </a:fillRef>
          <a:effectRef idx="2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199" name="Tekstvak 198">
            <a:extLst>
              <a:ext uri="{FF2B5EF4-FFF2-40B4-BE49-F238E27FC236}">
                <a16:creationId xmlns:a16="http://schemas.microsoft.com/office/drawing/2014/main" id="{62D4B929-09AB-723E-F8C0-93C9C28BB909}"/>
              </a:ext>
            </a:extLst>
          </xdr:cNvPr>
          <xdr:cNvSpPr txBox="1"/>
        </xdr:nvSpPr>
        <xdr:spPr>
          <a:xfrm>
            <a:off x="22554060" y="2047864"/>
            <a:ext cx="887771" cy="2272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nl-NL" sz="1100" b="1" baseline="0"/>
              <a:t>8,17  m</a:t>
            </a:r>
            <a:endParaRPr lang="nl-NL" sz="1100" b="1"/>
          </a:p>
        </xdr:txBody>
      </xdr:sp>
    </xdr:grpSp>
    <xdr:clientData/>
  </xdr:twoCellAnchor>
  <xdr:twoCellAnchor>
    <xdr:from>
      <xdr:col>51</xdr:col>
      <xdr:colOff>478968</xdr:colOff>
      <xdr:row>55</xdr:row>
      <xdr:rowOff>68668</xdr:rowOff>
    </xdr:from>
    <xdr:to>
      <xdr:col>52</xdr:col>
      <xdr:colOff>402771</xdr:colOff>
      <xdr:row>61</xdr:row>
      <xdr:rowOff>130629</xdr:rowOff>
    </xdr:to>
    <xdr:grpSp>
      <xdr:nvGrpSpPr>
        <xdr:cNvPr id="200" name="Groep 199">
          <a:extLst>
            <a:ext uri="{FF2B5EF4-FFF2-40B4-BE49-F238E27FC236}">
              <a16:creationId xmlns:a16="http://schemas.microsoft.com/office/drawing/2014/main" id="{20E6D061-6848-4953-A199-04624F7783F5}"/>
            </a:ext>
          </a:extLst>
        </xdr:cNvPr>
        <xdr:cNvGrpSpPr/>
      </xdr:nvGrpSpPr>
      <xdr:grpSpPr>
        <a:xfrm rot="16200000">
          <a:off x="31125212" y="11242777"/>
          <a:ext cx="1204961" cy="528920"/>
          <a:chOff x="20757635" y="1991153"/>
          <a:chExt cx="9226755" cy="399350"/>
        </a:xfrm>
      </xdr:grpSpPr>
      <xdr:cxnSp macro="">
        <xdr:nvCxnSpPr>
          <xdr:cNvPr id="201" name="Rechte verbindingslijn 200">
            <a:extLst>
              <a:ext uri="{FF2B5EF4-FFF2-40B4-BE49-F238E27FC236}">
                <a16:creationId xmlns:a16="http://schemas.microsoft.com/office/drawing/2014/main" id="{CE2273DB-2EA9-61F3-8DB7-8F2F51FA7693}"/>
              </a:ext>
            </a:extLst>
          </xdr:cNvPr>
          <xdr:cNvCxnSpPr/>
        </xdr:nvCxnSpPr>
        <xdr:spPr>
          <a:xfrm flipV="1">
            <a:off x="21765400" y="2283829"/>
            <a:ext cx="2222355" cy="5342"/>
          </a:xfrm>
          <a:prstGeom prst="line">
            <a:avLst/>
          </a:prstGeom>
        </xdr:spPr>
        <xdr:style>
          <a:lnRef idx="3">
            <a:schemeClr val="dk1"/>
          </a:lnRef>
          <a:fillRef idx="0">
            <a:schemeClr val="dk1"/>
          </a:fillRef>
          <a:effectRef idx="2">
            <a:schemeClr val="dk1"/>
          </a:effectRef>
          <a:fontRef idx="minor">
            <a:schemeClr val="tx1"/>
          </a:fontRef>
        </xdr:style>
      </xdr:cxnSp>
      <xdr:cxnSp macro="">
        <xdr:nvCxnSpPr>
          <xdr:cNvPr id="202" name="Rechte verbindingslijn 201">
            <a:extLst>
              <a:ext uri="{FF2B5EF4-FFF2-40B4-BE49-F238E27FC236}">
                <a16:creationId xmlns:a16="http://schemas.microsoft.com/office/drawing/2014/main" id="{1EB84BD6-333C-BFCE-30EC-8E92A86A8E18}"/>
              </a:ext>
            </a:extLst>
          </xdr:cNvPr>
          <xdr:cNvCxnSpPr/>
        </xdr:nvCxnSpPr>
        <xdr:spPr>
          <a:xfrm>
            <a:off x="21757341" y="2203525"/>
            <a:ext cx="1025" cy="186978"/>
          </a:xfrm>
          <a:prstGeom prst="line">
            <a:avLst/>
          </a:prstGeom>
        </xdr:spPr>
        <xdr:style>
          <a:lnRef idx="3">
            <a:schemeClr val="dk1"/>
          </a:lnRef>
          <a:fillRef idx="0">
            <a:schemeClr val="dk1"/>
          </a:fillRef>
          <a:effectRef idx="2">
            <a:schemeClr val="dk1"/>
          </a:effectRef>
          <a:fontRef idx="minor">
            <a:schemeClr val="tx1"/>
          </a:fontRef>
        </xdr:style>
      </xdr:cxnSp>
      <xdr:cxnSp macro="">
        <xdr:nvCxnSpPr>
          <xdr:cNvPr id="203" name="Rechte verbindingslijn 202">
            <a:extLst>
              <a:ext uri="{FF2B5EF4-FFF2-40B4-BE49-F238E27FC236}">
                <a16:creationId xmlns:a16="http://schemas.microsoft.com/office/drawing/2014/main" id="{F69CD75D-887D-A4F8-2FF0-19AFC5034683}"/>
              </a:ext>
            </a:extLst>
          </xdr:cNvPr>
          <xdr:cNvCxnSpPr/>
        </xdr:nvCxnSpPr>
        <xdr:spPr>
          <a:xfrm>
            <a:off x="23995444" y="2190462"/>
            <a:ext cx="1025" cy="186978"/>
          </a:xfrm>
          <a:prstGeom prst="line">
            <a:avLst/>
          </a:prstGeom>
        </xdr:spPr>
        <xdr:style>
          <a:lnRef idx="3">
            <a:schemeClr val="dk1"/>
          </a:lnRef>
          <a:fillRef idx="0">
            <a:schemeClr val="dk1"/>
          </a:fillRef>
          <a:effectRef idx="2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204" name="Tekstvak 203">
            <a:extLst>
              <a:ext uri="{FF2B5EF4-FFF2-40B4-BE49-F238E27FC236}">
                <a16:creationId xmlns:a16="http://schemas.microsoft.com/office/drawing/2014/main" id="{1BFCDB9E-9B02-F2D8-5D46-B23B435DC1A4}"/>
              </a:ext>
            </a:extLst>
          </xdr:cNvPr>
          <xdr:cNvSpPr txBox="1"/>
        </xdr:nvSpPr>
        <xdr:spPr>
          <a:xfrm>
            <a:off x="20757635" y="1991153"/>
            <a:ext cx="9226755" cy="26202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nl-NL" sz="1100" b="1" baseline="0"/>
              <a:t>1,07 m</a:t>
            </a:r>
            <a:endParaRPr lang="nl-NL" sz="1100" b="1"/>
          </a:p>
        </xdr:txBody>
      </xdr:sp>
    </xdr:grpSp>
    <xdr:clientData/>
  </xdr:twoCellAnchor>
  <xdr:twoCellAnchor editAs="oneCell">
    <xdr:from>
      <xdr:col>55</xdr:col>
      <xdr:colOff>106476</xdr:colOff>
      <xdr:row>48</xdr:row>
      <xdr:rowOff>32657</xdr:rowOff>
    </xdr:from>
    <xdr:to>
      <xdr:col>69</xdr:col>
      <xdr:colOff>217715</xdr:colOff>
      <xdr:row>61</xdr:row>
      <xdr:rowOff>174604</xdr:rowOff>
    </xdr:to>
    <xdr:pic>
      <xdr:nvPicPr>
        <xdr:cNvPr id="205" name="Afbeelding 204">
          <a:extLst>
            <a:ext uri="{FF2B5EF4-FFF2-40B4-BE49-F238E27FC236}">
              <a16:creationId xmlns:a16="http://schemas.microsoft.com/office/drawing/2014/main" id="{F85FBF35-CDB2-5986-A353-517EBD5CE7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3786876" y="9296400"/>
          <a:ext cx="8678296" cy="2547689"/>
        </a:xfrm>
        <a:prstGeom prst="rect">
          <a:avLst/>
        </a:prstGeom>
      </xdr:spPr>
    </xdr:pic>
    <xdr:clientData/>
  </xdr:twoCellAnchor>
  <xdr:twoCellAnchor>
    <xdr:from>
      <xdr:col>69</xdr:col>
      <xdr:colOff>261259</xdr:colOff>
      <xdr:row>50</xdr:row>
      <xdr:rowOff>152399</xdr:rowOff>
    </xdr:from>
    <xdr:to>
      <xdr:col>70</xdr:col>
      <xdr:colOff>119743</xdr:colOff>
      <xdr:row>58</xdr:row>
      <xdr:rowOff>141515</xdr:rowOff>
    </xdr:to>
    <xdr:grpSp>
      <xdr:nvGrpSpPr>
        <xdr:cNvPr id="206" name="Groep 205">
          <a:extLst>
            <a:ext uri="{FF2B5EF4-FFF2-40B4-BE49-F238E27FC236}">
              <a16:creationId xmlns:a16="http://schemas.microsoft.com/office/drawing/2014/main" id="{7503F65F-2DE9-4ABD-9192-2E3AAD6205EF}"/>
            </a:ext>
          </a:extLst>
        </xdr:cNvPr>
        <xdr:cNvGrpSpPr/>
      </xdr:nvGrpSpPr>
      <xdr:grpSpPr>
        <a:xfrm rot="16200000">
          <a:off x="41624090" y="10560744"/>
          <a:ext cx="1513116" cy="463602"/>
          <a:chOff x="21757341" y="2055653"/>
          <a:chExt cx="2239128" cy="334850"/>
        </a:xfrm>
      </xdr:grpSpPr>
      <xdr:cxnSp macro="">
        <xdr:nvCxnSpPr>
          <xdr:cNvPr id="207" name="Rechte verbindingslijn 206">
            <a:extLst>
              <a:ext uri="{FF2B5EF4-FFF2-40B4-BE49-F238E27FC236}">
                <a16:creationId xmlns:a16="http://schemas.microsoft.com/office/drawing/2014/main" id="{DF8A1BE9-827D-8248-C5B0-A9A074488D39}"/>
              </a:ext>
            </a:extLst>
          </xdr:cNvPr>
          <xdr:cNvCxnSpPr/>
        </xdr:nvCxnSpPr>
        <xdr:spPr>
          <a:xfrm flipV="1">
            <a:off x="21765400" y="2283829"/>
            <a:ext cx="2222355" cy="5342"/>
          </a:xfrm>
          <a:prstGeom prst="line">
            <a:avLst/>
          </a:prstGeom>
        </xdr:spPr>
        <xdr:style>
          <a:lnRef idx="3">
            <a:schemeClr val="dk1"/>
          </a:lnRef>
          <a:fillRef idx="0">
            <a:schemeClr val="dk1"/>
          </a:fillRef>
          <a:effectRef idx="2">
            <a:schemeClr val="dk1"/>
          </a:effectRef>
          <a:fontRef idx="minor">
            <a:schemeClr val="tx1"/>
          </a:fontRef>
        </xdr:style>
      </xdr:cxnSp>
      <xdr:cxnSp macro="">
        <xdr:nvCxnSpPr>
          <xdr:cNvPr id="208" name="Rechte verbindingslijn 207">
            <a:extLst>
              <a:ext uri="{FF2B5EF4-FFF2-40B4-BE49-F238E27FC236}">
                <a16:creationId xmlns:a16="http://schemas.microsoft.com/office/drawing/2014/main" id="{A258CBAE-2782-A211-1EE3-9D68B3A2EEF8}"/>
              </a:ext>
            </a:extLst>
          </xdr:cNvPr>
          <xdr:cNvCxnSpPr/>
        </xdr:nvCxnSpPr>
        <xdr:spPr>
          <a:xfrm>
            <a:off x="21757341" y="2203525"/>
            <a:ext cx="1025" cy="186978"/>
          </a:xfrm>
          <a:prstGeom prst="line">
            <a:avLst/>
          </a:prstGeom>
        </xdr:spPr>
        <xdr:style>
          <a:lnRef idx="3">
            <a:schemeClr val="dk1"/>
          </a:lnRef>
          <a:fillRef idx="0">
            <a:schemeClr val="dk1"/>
          </a:fillRef>
          <a:effectRef idx="2">
            <a:schemeClr val="dk1"/>
          </a:effectRef>
          <a:fontRef idx="minor">
            <a:schemeClr val="tx1"/>
          </a:fontRef>
        </xdr:style>
      </xdr:cxnSp>
      <xdr:cxnSp macro="">
        <xdr:nvCxnSpPr>
          <xdr:cNvPr id="209" name="Rechte verbindingslijn 208">
            <a:extLst>
              <a:ext uri="{FF2B5EF4-FFF2-40B4-BE49-F238E27FC236}">
                <a16:creationId xmlns:a16="http://schemas.microsoft.com/office/drawing/2014/main" id="{997331B2-BCA1-EBEF-26D8-B1463059DD0C}"/>
              </a:ext>
            </a:extLst>
          </xdr:cNvPr>
          <xdr:cNvCxnSpPr/>
        </xdr:nvCxnSpPr>
        <xdr:spPr>
          <a:xfrm>
            <a:off x="23995444" y="2190462"/>
            <a:ext cx="1025" cy="186978"/>
          </a:xfrm>
          <a:prstGeom prst="line">
            <a:avLst/>
          </a:prstGeom>
        </xdr:spPr>
        <xdr:style>
          <a:lnRef idx="3">
            <a:schemeClr val="dk1"/>
          </a:lnRef>
          <a:fillRef idx="0">
            <a:schemeClr val="dk1"/>
          </a:fillRef>
          <a:effectRef idx="2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210" name="Tekstvak 209">
            <a:extLst>
              <a:ext uri="{FF2B5EF4-FFF2-40B4-BE49-F238E27FC236}">
                <a16:creationId xmlns:a16="http://schemas.microsoft.com/office/drawing/2014/main" id="{ACEF581B-E1EF-A06B-FC96-D9D12B3A2C36}"/>
              </a:ext>
            </a:extLst>
          </xdr:cNvPr>
          <xdr:cNvSpPr txBox="1"/>
        </xdr:nvSpPr>
        <xdr:spPr>
          <a:xfrm>
            <a:off x="22554061" y="2055653"/>
            <a:ext cx="1011169" cy="21946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nl-NL" sz="1100" b="1" baseline="0"/>
              <a:t>8,17  m</a:t>
            </a:r>
            <a:endParaRPr lang="nl-NL" sz="1100" b="1"/>
          </a:p>
        </xdr:txBody>
      </xdr:sp>
    </xdr:grpSp>
    <xdr:clientData/>
  </xdr:twoCellAnchor>
  <xdr:twoCellAnchor>
    <xdr:from>
      <xdr:col>69</xdr:col>
      <xdr:colOff>217713</xdr:colOff>
      <xdr:row>55</xdr:row>
      <xdr:rowOff>54427</xdr:rowOff>
    </xdr:from>
    <xdr:to>
      <xdr:col>70</xdr:col>
      <xdr:colOff>141516</xdr:colOff>
      <xdr:row>60</xdr:row>
      <xdr:rowOff>152398</xdr:rowOff>
    </xdr:to>
    <xdr:grpSp>
      <xdr:nvGrpSpPr>
        <xdr:cNvPr id="211" name="Groep 210">
          <a:extLst>
            <a:ext uri="{FF2B5EF4-FFF2-40B4-BE49-F238E27FC236}">
              <a16:creationId xmlns:a16="http://schemas.microsoft.com/office/drawing/2014/main" id="{B3DBC941-BE90-4996-872F-2054DB885F6B}"/>
            </a:ext>
          </a:extLst>
        </xdr:cNvPr>
        <xdr:cNvGrpSpPr/>
      </xdr:nvGrpSpPr>
      <xdr:grpSpPr>
        <a:xfrm rot="16200000">
          <a:off x="41844526" y="11151290"/>
          <a:ext cx="1050471" cy="528921"/>
          <a:chOff x="20757635" y="1991153"/>
          <a:chExt cx="9226755" cy="399350"/>
        </a:xfrm>
      </xdr:grpSpPr>
      <xdr:cxnSp macro="">
        <xdr:nvCxnSpPr>
          <xdr:cNvPr id="212" name="Rechte verbindingslijn 211">
            <a:extLst>
              <a:ext uri="{FF2B5EF4-FFF2-40B4-BE49-F238E27FC236}">
                <a16:creationId xmlns:a16="http://schemas.microsoft.com/office/drawing/2014/main" id="{3C6AC8CF-1B84-3C0E-FAF9-D7F4CF55E2CA}"/>
              </a:ext>
            </a:extLst>
          </xdr:cNvPr>
          <xdr:cNvCxnSpPr/>
        </xdr:nvCxnSpPr>
        <xdr:spPr>
          <a:xfrm flipV="1">
            <a:off x="21765400" y="2283829"/>
            <a:ext cx="2222355" cy="5342"/>
          </a:xfrm>
          <a:prstGeom prst="line">
            <a:avLst/>
          </a:prstGeom>
        </xdr:spPr>
        <xdr:style>
          <a:lnRef idx="3">
            <a:schemeClr val="dk1"/>
          </a:lnRef>
          <a:fillRef idx="0">
            <a:schemeClr val="dk1"/>
          </a:fillRef>
          <a:effectRef idx="2">
            <a:schemeClr val="dk1"/>
          </a:effectRef>
          <a:fontRef idx="minor">
            <a:schemeClr val="tx1"/>
          </a:fontRef>
        </xdr:style>
      </xdr:cxnSp>
      <xdr:cxnSp macro="">
        <xdr:nvCxnSpPr>
          <xdr:cNvPr id="213" name="Rechte verbindingslijn 212">
            <a:extLst>
              <a:ext uri="{FF2B5EF4-FFF2-40B4-BE49-F238E27FC236}">
                <a16:creationId xmlns:a16="http://schemas.microsoft.com/office/drawing/2014/main" id="{92A4BA76-F342-15C0-4FFD-D7F4A947F709}"/>
              </a:ext>
            </a:extLst>
          </xdr:cNvPr>
          <xdr:cNvCxnSpPr/>
        </xdr:nvCxnSpPr>
        <xdr:spPr>
          <a:xfrm>
            <a:off x="21757341" y="2203525"/>
            <a:ext cx="1025" cy="186978"/>
          </a:xfrm>
          <a:prstGeom prst="line">
            <a:avLst/>
          </a:prstGeom>
        </xdr:spPr>
        <xdr:style>
          <a:lnRef idx="3">
            <a:schemeClr val="dk1"/>
          </a:lnRef>
          <a:fillRef idx="0">
            <a:schemeClr val="dk1"/>
          </a:fillRef>
          <a:effectRef idx="2">
            <a:schemeClr val="dk1"/>
          </a:effectRef>
          <a:fontRef idx="minor">
            <a:schemeClr val="tx1"/>
          </a:fontRef>
        </xdr:style>
      </xdr:cxnSp>
      <xdr:cxnSp macro="">
        <xdr:nvCxnSpPr>
          <xdr:cNvPr id="214" name="Rechte verbindingslijn 213">
            <a:extLst>
              <a:ext uri="{FF2B5EF4-FFF2-40B4-BE49-F238E27FC236}">
                <a16:creationId xmlns:a16="http://schemas.microsoft.com/office/drawing/2014/main" id="{4E5B1C8A-3B29-BC5B-BC40-FE2C7B0828B0}"/>
              </a:ext>
            </a:extLst>
          </xdr:cNvPr>
          <xdr:cNvCxnSpPr/>
        </xdr:nvCxnSpPr>
        <xdr:spPr>
          <a:xfrm>
            <a:off x="23995444" y="2190462"/>
            <a:ext cx="1025" cy="186978"/>
          </a:xfrm>
          <a:prstGeom prst="line">
            <a:avLst/>
          </a:prstGeom>
        </xdr:spPr>
        <xdr:style>
          <a:lnRef idx="3">
            <a:schemeClr val="dk1"/>
          </a:lnRef>
          <a:fillRef idx="0">
            <a:schemeClr val="dk1"/>
          </a:fillRef>
          <a:effectRef idx="2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215" name="Tekstvak 214">
            <a:extLst>
              <a:ext uri="{FF2B5EF4-FFF2-40B4-BE49-F238E27FC236}">
                <a16:creationId xmlns:a16="http://schemas.microsoft.com/office/drawing/2014/main" id="{93A9531A-33B9-54DE-AF51-46EBDE64C3CD}"/>
              </a:ext>
            </a:extLst>
          </xdr:cNvPr>
          <xdr:cNvSpPr txBox="1"/>
        </xdr:nvSpPr>
        <xdr:spPr>
          <a:xfrm>
            <a:off x="20757635" y="1991153"/>
            <a:ext cx="9226755" cy="26202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nl-NL" sz="1100" b="1" baseline="0"/>
              <a:t>1,07 m</a:t>
            </a:r>
            <a:endParaRPr lang="nl-NL" sz="1100" b="1"/>
          </a:p>
        </xdr:txBody>
      </xdr:sp>
    </xdr:grpSp>
    <xdr:clientData/>
  </xdr:twoCellAnchor>
  <xdr:twoCellAnchor>
    <xdr:from>
      <xdr:col>55</xdr:col>
      <xdr:colOff>195945</xdr:colOff>
      <xdr:row>62</xdr:row>
      <xdr:rowOff>142561</xdr:rowOff>
    </xdr:from>
    <xdr:to>
      <xdr:col>69</xdr:col>
      <xdr:colOff>2</xdr:colOff>
      <xdr:row>64</xdr:row>
      <xdr:rowOff>152395</xdr:rowOff>
    </xdr:to>
    <xdr:grpSp>
      <xdr:nvGrpSpPr>
        <xdr:cNvPr id="216" name="Groep 215">
          <a:extLst>
            <a:ext uri="{FF2B5EF4-FFF2-40B4-BE49-F238E27FC236}">
              <a16:creationId xmlns:a16="http://schemas.microsoft.com/office/drawing/2014/main" id="{2DF9A08B-EEEA-4244-8FAF-F5ACA830A161}"/>
            </a:ext>
          </a:extLst>
        </xdr:cNvPr>
        <xdr:cNvGrpSpPr/>
      </xdr:nvGrpSpPr>
      <xdr:grpSpPr>
        <a:xfrm>
          <a:off x="33600680" y="12312149"/>
          <a:ext cx="8286910" cy="390834"/>
          <a:chOff x="21757341" y="2044339"/>
          <a:chExt cx="2239128" cy="346164"/>
        </a:xfrm>
      </xdr:grpSpPr>
      <xdr:cxnSp macro="">
        <xdr:nvCxnSpPr>
          <xdr:cNvPr id="217" name="Rechte verbindingslijn 216">
            <a:extLst>
              <a:ext uri="{FF2B5EF4-FFF2-40B4-BE49-F238E27FC236}">
                <a16:creationId xmlns:a16="http://schemas.microsoft.com/office/drawing/2014/main" id="{FD261842-5BCA-5ED6-E227-63501E733C24}"/>
              </a:ext>
            </a:extLst>
          </xdr:cNvPr>
          <xdr:cNvCxnSpPr/>
        </xdr:nvCxnSpPr>
        <xdr:spPr>
          <a:xfrm flipV="1">
            <a:off x="21765405" y="2286000"/>
            <a:ext cx="2222355" cy="5342"/>
          </a:xfrm>
          <a:prstGeom prst="line">
            <a:avLst/>
          </a:prstGeom>
        </xdr:spPr>
        <xdr:style>
          <a:lnRef idx="3">
            <a:schemeClr val="dk1"/>
          </a:lnRef>
          <a:fillRef idx="0">
            <a:schemeClr val="dk1"/>
          </a:fillRef>
          <a:effectRef idx="2">
            <a:schemeClr val="dk1"/>
          </a:effectRef>
          <a:fontRef idx="minor">
            <a:schemeClr val="tx1"/>
          </a:fontRef>
        </xdr:style>
      </xdr:cxnSp>
      <xdr:cxnSp macro="">
        <xdr:nvCxnSpPr>
          <xdr:cNvPr id="218" name="Rechte verbindingslijn 217">
            <a:extLst>
              <a:ext uri="{FF2B5EF4-FFF2-40B4-BE49-F238E27FC236}">
                <a16:creationId xmlns:a16="http://schemas.microsoft.com/office/drawing/2014/main" id="{2D356183-818F-BAC3-DF61-CA5DE38B9C9A}"/>
              </a:ext>
            </a:extLst>
          </xdr:cNvPr>
          <xdr:cNvCxnSpPr/>
        </xdr:nvCxnSpPr>
        <xdr:spPr>
          <a:xfrm>
            <a:off x="21757341" y="2203525"/>
            <a:ext cx="1025" cy="186978"/>
          </a:xfrm>
          <a:prstGeom prst="line">
            <a:avLst/>
          </a:prstGeom>
        </xdr:spPr>
        <xdr:style>
          <a:lnRef idx="3">
            <a:schemeClr val="dk1"/>
          </a:lnRef>
          <a:fillRef idx="0">
            <a:schemeClr val="dk1"/>
          </a:fillRef>
          <a:effectRef idx="2">
            <a:schemeClr val="dk1"/>
          </a:effectRef>
          <a:fontRef idx="minor">
            <a:schemeClr val="tx1"/>
          </a:fontRef>
        </xdr:style>
      </xdr:cxnSp>
      <xdr:cxnSp macro="">
        <xdr:nvCxnSpPr>
          <xdr:cNvPr id="219" name="Rechte verbindingslijn 218">
            <a:extLst>
              <a:ext uri="{FF2B5EF4-FFF2-40B4-BE49-F238E27FC236}">
                <a16:creationId xmlns:a16="http://schemas.microsoft.com/office/drawing/2014/main" id="{60E92739-9329-CFC1-B79E-E61DA6A3CDDD}"/>
              </a:ext>
            </a:extLst>
          </xdr:cNvPr>
          <xdr:cNvCxnSpPr/>
        </xdr:nvCxnSpPr>
        <xdr:spPr>
          <a:xfrm>
            <a:off x="23995444" y="2190462"/>
            <a:ext cx="1025" cy="186978"/>
          </a:xfrm>
          <a:prstGeom prst="line">
            <a:avLst/>
          </a:prstGeom>
        </xdr:spPr>
        <xdr:style>
          <a:lnRef idx="3">
            <a:schemeClr val="dk1"/>
          </a:lnRef>
          <a:fillRef idx="0">
            <a:schemeClr val="dk1"/>
          </a:fillRef>
          <a:effectRef idx="2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220" name="Tekstvak 219">
            <a:extLst>
              <a:ext uri="{FF2B5EF4-FFF2-40B4-BE49-F238E27FC236}">
                <a16:creationId xmlns:a16="http://schemas.microsoft.com/office/drawing/2014/main" id="{D2EB917B-96BA-CF9C-F93C-836DA6EA3260}"/>
              </a:ext>
            </a:extLst>
          </xdr:cNvPr>
          <xdr:cNvSpPr txBox="1"/>
        </xdr:nvSpPr>
        <xdr:spPr>
          <a:xfrm>
            <a:off x="22781428" y="2044339"/>
            <a:ext cx="661852" cy="23077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nl-NL" sz="1100" b="1"/>
              <a:t>45,62</a:t>
            </a:r>
            <a:r>
              <a:rPr lang="nl-NL" sz="1100" b="1" baseline="0"/>
              <a:t> m</a:t>
            </a:r>
            <a:endParaRPr lang="nl-NL" sz="1100" b="1"/>
          </a:p>
        </xdr:txBody>
      </xdr:sp>
    </xdr:grpSp>
    <xdr:clientData/>
  </xdr:twoCellAnchor>
  <xdr:twoCellAnchor>
    <xdr:from>
      <xdr:col>61</xdr:col>
      <xdr:colOff>141517</xdr:colOff>
      <xdr:row>60</xdr:row>
      <xdr:rowOff>164334</xdr:rowOff>
    </xdr:from>
    <xdr:to>
      <xdr:col>63</xdr:col>
      <xdr:colOff>130629</xdr:colOff>
      <xdr:row>62</xdr:row>
      <xdr:rowOff>163282</xdr:rowOff>
    </xdr:to>
    <xdr:grpSp>
      <xdr:nvGrpSpPr>
        <xdr:cNvPr id="221" name="Groep 220">
          <a:extLst>
            <a:ext uri="{FF2B5EF4-FFF2-40B4-BE49-F238E27FC236}">
              <a16:creationId xmlns:a16="http://schemas.microsoft.com/office/drawing/2014/main" id="{37650D41-A909-46B7-BE7C-5B2FF4C53FF8}"/>
            </a:ext>
          </a:extLst>
        </xdr:cNvPr>
        <xdr:cNvGrpSpPr/>
      </xdr:nvGrpSpPr>
      <xdr:grpSpPr>
        <a:xfrm>
          <a:off x="37188164" y="11952922"/>
          <a:ext cx="1199347" cy="379948"/>
          <a:chOff x="21757341" y="2054256"/>
          <a:chExt cx="2239128" cy="336247"/>
        </a:xfrm>
      </xdr:grpSpPr>
      <xdr:cxnSp macro="">
        <xdr:nvCxnSpPr>
          <xdr:cNvPr id="222" name="Rechte verbindingslijn 221">
            <a:extLst>
              <a:ext uri="{FF2B5EF4-FFF2-40B4-BE49-F238E27FC236}">
                <a16:creationId xmlns:a16="http://schemas.microsoft.com/office/drawing/2014/main" id="{A41A11FC-0E92-F725-ED76-B4A3B24A4DA6}"/>
              </a:ext>
            </a:extLst>
          </xdr:cNvPr>
          <xdr:cNvCxnSpPr/>
        </xdr:nvCxnSpPr>
        <xdr:spPr>
          <a:xfrm flipV="1">
            <a:off x="21765405" y="2286000"/>
            <a:ext cx="2222355" cy="5342"/>
          </a:xfrm>
          <a:prstGeom prst="line">
            <a:avLst/>
          </a:prstGeom>
        </xdr:spPr>
        <xdr:style>
          <a:lnRef idx="3">
            <a:schemeClr val="dk1"/>
          </a:lnRef>
          <a:fillRef idx="0">
            <a:schemeClr val="dk1"/>
          </a:fillRef>
          <a:effectRef idx="2">
            <a:schemeClr val="dk1"/>
          </a:effectRef>
          <a:fontRef idx="minor">
            <a:schemeClr val="tx1"/>
          </a:fontRef>
        </xdr:style>
      </xdr:cxnSp>
      <xdr:cxnSp macro="">
        <xdr:nvCxnSpPr>
          <xdr:cNvPr id="223" name="Rechte verbindingslijn 222">
            <a:extLst>
              <a:ext uri="{FF2B5EF4-FFF2-40B4-BE49-F238E27FC236}">
                <a16:creationId xmlns:a16="http://schemas.microsoft.com/office/drawing/2014/main" id="{6C41655E-4449-DEA9-398F-B2993B658E03}"/>
              </a:ext>
            </a:extLst>
          </xdr:cNvPr>
          <xdr:cNvCxnSpPr/>
        </xdr:nvCxnSpPr>
        <xdr:spPr>
          <a:xfrm>
            <a:off x="21757341" y="2203525"/>
            <a:ext cx="1025" cy="186978"/>
          </a:xfrm>
          <a:prstGeom prst="line">
            <a:avLst/>
          </a:prstGeom>
        </xdr:spPr>
        <xdr:style>
          <a:lnRef idx="3">
            <a:schemeClr val="dk1"/>
          </a:lnRef>
          <a:fillRef idx="0">
            <a:schemeClr val="dk1"/>
          </a:fillRef>
          <a:effectRef idx="2">
            <a:schemeClr val="dk1"/>
          </a:effectRef>
          <a:fontRef idx="minor">
            <a:schemeClr val="tx1"/>
          </a:fontRef>
        </xdr:style>
      </xdr:cxnSp>
      <xdr:cxnSp macro="">
        <xdr:nvCxnSpPr>
          <xdr:cNvPr id="224" name="Rechte verbindingslijn 223">
            <a:extLst>
              <a:ext uri="{FF2B5EF4-FFF2-40B4-BE49-F238E27FC236}">
                <a16:creationId xmlns:a16="http://schemas.microsoft.com/office/drawing/2014/main" id="{13476E38-F70B-7F06-86ED-C24AABC150F4}"/>
              </a:ext>
            </a:extLst>
          </xdr:cNvPr>
          <xdr:cNvCxnSpPr/>
        </xdr:nvCxnSpPr>
        <xdr:spPr>
          <a:xfrm>
            <a:off x="23995444" y="2190462"/>
            <a:ext cx="1025" cy="186978"/>
          </a:xfrm>
          <a:prstGeom prst="line">
            <a:avLst/>
          </a:prstGeom>
        </xdr:spPr>
        <xdr:style>
          <a:lnRef idx="3">
            <a:schemeClr val="dk1"/>
          </a:lnRef>
          <a:fillRef idx="0">
            <a:schemeClr val="dk1"/>
          </a:fillRef>
          <a:effectRef idx="2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225" name="Tekstvak 224">
            <a:extLst>
              <a:ext uri="{FF2B5EF4-FFF2-40B4-BE49-F238E27FC236}">
                <a16:creationId xmlns:a16="http://schemas.microsoft.com/office/drawing/2014/main" id="{0941D552-34C0-3DA4-2392-F43ECC2A6666}"/>
              </a:ext>
            </a:extLst>
          </xdr:cNvPr>
          <xdr:cNvSpPr txBox="1"/>
        </xdr:nvSpPr>
        <xdr:spPr>
          <a:xfrm>
            <a:off x="22402855" y="2054256"/>
            <a:ext cx="1391892" cy="25690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nl-NL" sz="1100" b="1" baseline="0"/>
              <a:t>6,45 m</a:t>
            </a:r>
            <a:endParaRPr lang="nl-NL" sz="1100" b="1"/>
          </a:p>
        </xdr:txBody>
      </xdr:sp>
    </xdr:grpSp>
    <xdr:clientData/>
  </xdr:twoCellAnchor>
  <xdr:twoCellAnchor>
    <xdr:from>
      <xdr:col>55</xdr:col>
      <xdr:colOff>239486</xdr:colOff>
      <xdr:row>61</xdr:row>
      <xdr:rowOff>1051</xdr:rowOff>
    </xdr:from>
    <xdr:to>
      <xdr:col>57</xdr:col>
      <xdr:colOff>195941</xdr:colOff>
      <xdr:row>62</xdr:row>
      <xdr:rowOff>185055</xdr:rowOff>
    </xdr:to>
    <xdr:grpSp>
      <xdr:nvGrpSpPr>
        <xdr:cNvPr id="241" name="Groep 240">
          <a:extLst>
            <a:ext uri="{FF2B5EF4-FFF2-40B4-BE49-F238E27FC236}">
              <a16:creationId xmlns:a16="http://schemas.microsoft.com/office/drawing/2014/main" id="{1B7133DF-01F0-4737-99BA-1DDC51FAE7E3}"/>
            </a:ext>
          </a:extLst>
        </xdr:cNvPr>
        <xdr:cNvGrpSpPr/>
      </xdr:nvGrpSpPr>
      <xdr:grpSpPr>
        <a:xfrm>
          <a:off x="33644221" y="11980139"/>
          <a:ext cx="1177896" cy="374504"/>
          <a:chOff x="21757341" y="2054256"/>
          <a:chExt cx="2239128" cy="336247"/>
        </a:xfrm>
      </xdr:grpSpPr>
      <xdr:cxnSp macro="">
        <xdr:nvCxnSpPr>
          <xdr:cNvPr id="242" name="Rechte verbindingslijn 241">
            <a:extLst>
              <a:ext uri="{FF2B5EF4-FFF2-40B4-BE49-F238E27FC236}">
                <a16:creationId xmlns:a16="http://schemas.microsoft.com/office/drawing/2014/main" id="{CAE6C499-D412-6BF6-FF32-3A1BD1394050}"/>
              </a:ext>
            </a:extLst>
          </xdr:cNvPr>
          <xdr:cNvCxnSpPr/>
        </xdr:nvCxnSpPr>
        <xdr:spPr>
          <a:xfrm flipV="1">
            <a:off x="21765405" y="2286000"/>
            <a:ext cx="2222355" cy="5342"/>
          </a:xfrm>
          <a:prstGeom prst="line">
            <a:avLst/>
          </a:prstGeom>
        </xdr:spPr>
        <xdr:style>
          <a:lnRef idx="3">
            <a:schemeClr val="dk1"/>
          </a:lnRef>
          <a:fillRef idx="0">
            <a:schemeClr val="dk1"/>
          </a:fillRef>
          <a:effectRef idx="2">
            <a:schemeClr val="dk1"/>
          </a:effectRef>
          <a:fontRef idx="minor">
            <a:schemeClr val="tx1"/>
          </a:fontRef>
        </xdr:style>
      </xdr:cxnSp>
      <xdr:cxnSp macro="">
        <xdr:nvCxnSpPr>
          <xdr:cNvPr id="243" name="Rechte verbindingslijn 242">
            <a:extLst>
              <a:ext uri="{FF2B5EF4-FFF2-40B4-BE49-F238E27FC236}">
                <a16:creationId xmlns:a16="http://schemas.microsoft.com/office/drawing/2014/main" id="{5B1FF609-3DB5-6C14-A54F-B4962D901137}"/>
              </a:ext>
            </a:extLst>
          </xdr:cNvPr>
          <xdr:cNvCxnSpPr/>
        </xdr:nvCxnSpPr>
        <xdr:spPr>
          <a:xfrm>
            <a:off x="21757341" y="2203525"/>
            <a:ext cx="1025" cy="186978"/>
          </a:xfrm>
          <a:prstGeom prst="line">
            <a:avLst/>
          </a:prstGeom>
        </xdr:spPr>
        <xdr:style>
          <a:lnRef idx="3">
            <a:schemeClr val="dk1"/>
          </a:lnRef>
          <a:fillRef idx="0">
            <a:schemeClr val="dk1"/>
          </a:fillRef>
          <a:effectRef idx="2">
            <a:schemeClr val="dk1"/>
          </a:effectRef>
          <a:fontRef idx="minor">
            <a:schemeClr val="tx1"/>
          </a:fontRef>
        </xdr:style>
      </xdr:cxnSp>
      <xdr:cxnSp macro="">
        <xdr:nvCxnSpPr>
          <xdr:cNvPr id="244" name="Rechte verbindingslijn 243">
            <a:extLst>
              <a:ext uri="{FF2B5EF4-FFF2-40B4-BE49-F238E27FC236}">
                <a16:creationId xmlns:a16="http://schemas.microsoft.com/office/drawing/2014/main" id="{1EC9BBF8-617E-5FDF-3DB0-B3601A4E29A9}"/>
              </a:ext>
            </a:extLst>
          </xdr:cNvPr>
          <xdr:cNvCxnSpPr/>
        </xdr:nvCxnSpPr>
        <xdr:spPr>
          <a:xfrm>
            <a:off x="23995444" y="2190462"/>
            <a:ext cx="1025" cy="186978"/>
          </a:xfrm>
          <a:prstGeom prst="line">
            <a:avLst/>
          </a:prstGeom>
        </xdr:spPr>
        <xdr:style>
          <a:lnRef idx="3">
            <a:schemeClr val="dk1"/>
          </a:lnRef>
          <a:fillRef idx="0">
            <a:schemeClr val="dk1"/>
          </a:fillRef>
          <a:effectRef idx="2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245" name="Tekstvak 244">
            <a:extLst>
              <a:ext uri="{FF2B5EF4-FFF2-40B4-BE49-F238E27FC236}">
                <a16:creationId xmlns:a16="http://schemas.microsoft.com/office/drawing/2014/main" id="{DAAD6D70-0278-78DF-1AB2-AFF62089228C}"/>
              </a:ext>
            </a:extLst>
          </xdr:cNvPr>
          <xdr:cNvSpPr txBox="1"/>
        </xdr:nvSpPr>
        <xdr:spPr>
          <a:xfrm>
            <a:off x="22402855" y="2054256"/>
            <a:ext cx="1391892" cy="25690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nl-NL" sz="1100" b="1" baseline="0"/>
              <a:t>6,61 m</a:t>
            </a:r>
            <a:endParaRPr lang="nl-NL" sz="1100" b="1"/>
          </a:p>
        </xdr:txBody>
      </xdr:sp>
    </xdr:grpSp>
    <xdr:clientData/>
  </xdr:twoCellAnchor>
  <xdr:twoCellAnchor>
    <xdr:from>
      <xdr:col>57</xdr:col>
      <xdr:colOff>195945</xdr:colOff>
      <xdr:row>60</xdr:row>
      <xdr:rowOff>175222</xdr:rowOff>
    </xdr:from>
    <xdr:to>
      <xdr:col>59</xdr:col>
      <xdr:colOff>141514</xdr:colOff>
      <xdr:row>62</xdr:row>
      <xdr:rowOff>174169</xdr:rowOff>
    </xdr:to>
    <xdr:grpSp>
      <xdr:nvGrpSpPr>
        <xdr:cNvPr id="246" name="Groep 245">
          <a:extLst>
            <a:ext uri="{FF2B5EF4-FFF2-40B4-BE49-F238E27FC236}">
              <a16:creationId xmlns:a16="http://schemas.microsoft.com/office/drawing/2014/main" id="{7A808ED4-1C2A-4331-A899-05E3065B65AC}"/>
            </a:ext>
          </a:extLst>
        </xdr:cNvPr>
        <xdr:cNvGrpSpPr/>
      </xdr:nvGrpSpPr>
      <xdr:grpSpPr>
        <a:xfrm>
          <a:off x="34822121" y="11963810"/>
          <a:ext cx="1155805" cy="379947"/>
          <a:chOff x="21757341" y="2054256"/>
          <a:chExt cx="2239128" cy="336247"/>
        </a:xfrm>
      </xdr:grpSpPr>
      <xdr:cxnSp macro="">
        <xdr:nvCxnSpPr>
          <xdr:cNvPr id="247" name="Rechte verbindingslijn 246">
            <a:extLst>
              <a:ext uri="{FF2B5EF4-FFF2-40B4-BE49-F238E27FC236}">
                <a16:creationId xmlns:a16="http://schemas.microsoft.com/office/drawing/2014/main" id="{665B42A1-AF27-2F52-8F9E-1666E9B7BF57}"/>
              </a:ext>
            </a:extLst>
          </xdr:cNvPr>
          <xdr:cNvCxnSpPr/>
        </xdr:nvCxnSpPr>
        <xdr:spPr>
          <a:xfrm flipV="1">
            <a:off x="21765405" y="2286000"/>
            <a:ext cx="2222355" cy="5342"/>
          </a:xfrm>
          <a:prstGeom prst="line">
            <a:avLst/>
          </a:prstGeom>
        </xdr:spPr>
        <xdr:style>
          <a:lnRef idx="3">
            <a:schemeClr val="dk1"/>
          </a:lnRef>
          <a:fillRef idx="0">
            <a:schemeClr val="dk1"/>
          </a:fillRef>
          <a:effectRef idx="2">
            <a:schemeClr val="dk1"/>
          </a:effectRef>
          <a:fontRef idx="minor">
            <a:schemeClr val="tx1"/>
          </a:fontRef>
        </xdr:style>
      </xdr:cxnSp>
      <xdr:cxnSp macro="">
        <xdr:nvCxnSpPr>
          <xdr:cNvPr id="248" name="Rechte verbindingslijn 247">
            <a:extLst>
              <a:ext uri="{FF2B5EF4-FFF2-40B4-BE49-F238E27FC236}">
                <a16:creationId xmlns:a16="http://schemas.microsoft.com/office/drawing/2014/main" id="{74974D77-684D-ECC3-67C7-436FAAE856E3}"/>
              </a:ext>
            </a:extLst>
          </xdr:cNvPr>
          <xdr:cNvCxnSpPr/>
        </xdr:nvCxnSpPr>
        <xdr:spPr>
          <a:xfrm>
            <a:off x="21757341" y="2203525"/>
            <a:ext cx="1025" cy="186978"/>
          </a:xfrm>
          <a:prstGeom prst="line">
            <a:avLst/>
          </a:prstGeom>
        </xdr:spPr>
        <xdr:style>
          <a:lnRef idx="3">
            <a:schemeClr val="dk1"/>
          </a:lnRef>
          <a:fillRef idx="0">
            <a:schemeClr val="dk1"/>
          </a:fillRef>
          <a:effectRef idx="2">
            <a:schemeClr val="dk1"/>
          </a:effectRef>
          <a:fontRef idx="minor">
            <a:schemeClr val="tx1"/>
          </a:fontRef>
        </xdr:style>
      </xdr:cxnSp>
      <xdr:cxnSp macro="">
        <xdr:nvCxnSpPr>
          <xdr:cNvPr id="249" name="Rechte verbindingslijn 248">
            <a:extLst>
              <a:ext uri="{FF2B5EF4-FFF2-40B4-BE49-F238E27FC236}">
                <a16:creationId xmlns:a16="http://schemas.microsoft.com/office/drawing/2014/main" id="{61274862-981C-B651-1C03-15CCFFCB5A3D}"/>
              </a:ext>
            </a:extLst>
          </xdr:cNvPr>
          <xdr:cNvCxnSpPr/>
        </xdr:nvCxnSpPr>
        <xdr:spPr>
          <a:xfrm>
            <a:off x="23995444" y="2190462"/>
            <a:ext cx="1025" cy="186978"/>
          </a:xfrm>
          <a:prstGeom prst="line">
            <a:avLst/>
          </a:prstGeom>
        </xdr:spPr>
        <xdr:style>
          <a:lnRef idx="3">
            <a:schemeClr val="dk1"/>
          </a:lnRef>
          <a:fillRef idx="0">
            <a:schemeClr val="dk1"/>
          </a:fillRef>
          <a:effectRef idx="2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250" name="Tekstvak 249">
            <a:extLst>
              <a:ext uri="{FF2B5EF4-FFF2-40B4-BE49-F238E27FC236}">
                <a16:creationId xmlns:a16="http://schemas.microsoft.com/office/drawing/2014/main" id="{D79A0F59-45FA-8EEF-C783-88F726150415}"/>
              </a:ext>
            </a:extLst>
          </xdr:cNvPr>
          <xdr:cNvSpPr txBox="1"/>
        </xdr:nvSpPr>
        <xdr:spPr>
          <a:xfrm>
            <a:off x="22402855" y="2054256"/>
            <a:ext cx="1391892" cy="25690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nl-NL" sz="1100" b="1" baseline="0"/>
              <a:t>6,3 m</a:t>
            </a:r>
            <a:endParaRPr lang="nl-NL" sz="1100" b="1"/>
          </a:p>
        </xdr:txBody>
      </xdr:sp>
    </xdr:grpSp>
    <xdr:clientData/>
  </xdr:twoCellAnchor>
  <xdr:twoCellAnchor>
    <xdr:from>
      <xdr:col>59</xdr:col>
      <xdr:colOff>141514</xdr:colOff>
      <xdr:row>60</xdr:row>
      <xdr:rowOff>175227</xdr:rowOff>
    </xdr:from>
    <xdr:to>
      <xdr:col>61</xdr:col>
      <xdr:colOff>141513</xdr:colOff>
      <xdr:row>63</xdr:row>
      <xdr:rowOff>10</xdr:rowOff>
    </xdr:to>
    <xdr:grpSp>
      <xdr:nvGrpSpPr>
        <xdr:cNvPr id="251" name="Groep 250">
          <a:extLst>
            <a:ext uri="{FF2B5EF4-FFF2-40B4-BE49-F238E27FC236}">
              <a16:creationId xmlns:a16="http://schemas.microsoft.com/office/drawing/2014/main" id="{7B756B2E-4B91-4344-9E42-372243FCA318}"/>
            </a:ext>
          </a:extLst>
        </xdr:cNvPr>
        <xdr:cNvGrpSpPr/>
      </xdr:nvGrpSpPr>
      <xdr:grpSpPr>
        <a:xfrm>
          <a:off x="35977926" y="11963815"/>
          <a:ext cx="1210234" cy="396283"/>
          <a:chOff x="21757341" y="2115521"/>
          <a:chExt cx="2239128" cy="274982"/>
        </a:xfrm>
      </xdr:grpSpPr>
      <xdr:cxnSp macro="">
        <xdr:nvCxnSpPr>
          <xdr:cNvPr id="252" name="Rechte verbindingslijn 251">
            <a:extLst>
              <a:ext uri="{FF2B5EF4-FFF2-40B4-BE49-F238E27FC236}">
                <a16:creationId xmlns:a16="http://schemas.microsoft.com/office/drawing/2014/main" id="{39109469-15BE-2756-99DF-B31F82A101BC}"/>
              </a:ext>
            </a:extLst>
          </xdr:cNvPr>
          <xdr:cNvCxnSpPr/>
        </xdr:nvCxnSpPr>
        <xdr:spPr>
          <a:xfrm flipV="1">
            <a:off x="21765405" y="2286000"/>
            <a:ext cx="2222355" cy="5342"/>
          </a:xfrm>
          <a:prstGeom prst="line">
            <a:avLst/>
          </a:prstGeom>
        </xdr:spPr>
        <xdr:style>
          <a:lnRef idx="3">
            <a:schemeClr val="dk1"/>
          </a:lnRef>
          <a:fillRef idx="0">
            <a:schemeClr val="dk1"/>
          </a:fillRef>
          <a:effectRef idx="2">
            <a:schemeClr val="dk1"/>
          </a:effectRef>
          <a:fontRef idx="minor">
            <a:schemeClr val="tx1"/>
          </a:fontRef>
        </xdr:style>
      </xdr:cxnSp>
      <xdr:cxnSp macro="">
        <xdr:nvCxnSpPr>
          <xdr:cNvPr id="253" name="Rechte verbindingslijn 252">
            <a:extLst>
              <a:ext uri="{FF2B5EF4-FFF2-40B4-BE49-F238E27FC236}">
                <a16:creationId xmlns:a16="http://schemas.microsoft.com/office/drawing/2014/main" id="{D4A7F2EF-96DF-22AB-63F6-DDBCCF2DA2F3}"/>
              </a:ext>
            </a:extLst>
          </xdr:cNvPr>
          <xdr:cNvCxnSpPr/>
        </xdr:nvCxnSpPr>
        <xdr:spPr>
          <a:xfrm>
            <a:off x="21757341" y="2203525"/>
            <a:ext cx="1025" cy="186978"/>
          </a:xfrm>
          <a:prstGeom prst="line">
            <a:avLst/>
          </a:prstGeom>
        </xdr:spPr>
        <xdr:style>
          <a:lnRef idx="3">
            <a:schemeClr val="dk1"/>
          </a:lnRef>
          <a:fillRef idx="0">
            <a:schemeClr val="dk1"/>
          </a:fillRef>
          <a:effectRef idx="2">
            <a:schemeClr val="dk1"/>
          </a:effectRef>
          <a:fontRef idx="minor">
            <a:schemeClr val="tx1"/>
          </a:fontRef>
        </xdr:style>
      </xdr:cxnSp>
      <xdr:cxnSp macro="">
        <xdr:nvCxnSpPr>
          <xdr:cNvPr id="254" name="Rechte verbindingslijn 253">
            <a:extLst>
              <a:ext uri="{FF2B5EF4-FFF2-40B4-BE49-F238E27FC236}">
                <a16:creationId xmlns:a16="http://schemas.microsoft.com/office/drawing/2014/main" id="{2109E657-1F84-FD2B-DE90-8CC042DEB71A}"/>
              </a:ext>
            </a:extLst>
          </xdr:cNvPr>
          <xdr:cNvCxnSpPr/>
        </xdr:nvCxnSpPr>
        <xdr:spPr>
          <a:xfrm>
            <a:off x="23995444" y="2190462"/>
            <a:ext cx="1025" cy="186978"/>
          </a:xfrm>
          <a:prstGeom prst="line">
            <a:avLst/>
          </a:prstGeom>
        </xdr:spPr>
        <xdr:style>
          <a:lnRef idx="3">
            <a:schemeClr val="dk1"/>
          </a:lnRef>
          <a:fillRef idx="0">
            <a:schemeClr val="dk1"/>
          </a:fillRef>
          <a:effectRef idx="2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255" name="Tekstvak 254">
            <a:extLst>
              <a:ext uri="{FF2B5EF4-FFF2-40B4-BE49-F238E27FC236}">
                <a16:creationId xmlns:a16="http://schemas.microsoft.com/office/drawing/2014/main" id="{9062F8AB-389E-7081-C2F2-9414CE524624}"/>
              </a:ext>
            </a:extLst>
          </xdr:cNvPr>
          <xdr:cNvSpPr txBox="1"/>
        </xdr:nvSpPr>
        <xdr:spPr>
          <a:xfrm>
            <a:off x="22424595" y="2115521"/>
            <a:ext cx="1391891" cy="25690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nl-NL" sz="1100" b="1" baseline="0"/>
              <a:t>6,6 m</a:t>
            </a:r>
            <a:endParaRPr lang="nl-NL" sz="1100" b="1"/>
          </a:p>
        </xdr:txBody>
      </xdr:sp>
    </xdr:grpSp>
    <xdr:clientData/>
  </xdr:twoCellAnchor>
  <xdr:twoCellAnchor>
    <xdr:from>
      <xdr:col>63</xdr:col>
      <xdr:colOff>130632</xdr:colOff>
      <xdr:row>60</xdr:row>
      <xdr:rowOff>164334</xdr:rowOff>
    </xdr:from>
    <xdr:to>
      <xdr:col>65</xdr:col>
      <xdr:colOff>87086</xdr:colOff>
      <xdr:row>62</xdr:row>
      <xdr:rowOff>163282</xdr:rowOff>
    </xdr:to>
    <xdr:grpSp>
      <xdr:nvGrpSpPr>
        <xdr:cNvPr id="256" name="Groep 255">
          <a:extLst>
            <a:ext uri="{FF2B5EF4-FFF2-40B4-BE49-F238E27FC236}">
              <a16:creationId xmlns:a16="http://schemas.microsoft.com/office/drawing/2014/main" id="{0C527724-59BF-4D66-9E8B-C4767C0F96A3}"/>
            </a:ext>
          </a:extLst>
        </xdr:cNvPr>
        <xdr:cNvGrpSpPr/>
      </xdr:nvGrpSpPr>
      <xdr:grpSpPr>
        <a:xfrm>
          <a:off x="38387514" y="11952922"/>
          <a:ext cx="1166690" cy="379948"/>
          <a:chOff x="21757341" y="2054256"/>
          <a:chExt cx="2239128" cy="336247"/>
        </a:xfrm>
      </xdr:grpSpPr>
      <xdr:cxnSp macro="">
        <xdr:nvCxnSpPr>
          <xdr:cNvPr id="257" name="Rechte verbindingslijn 256">
            <a:extLst>
              <a:ext uri="{FF2B5EF4-FFF2-40B4-BE49-F238E27FC236}">
                <a16:creationId xmlns:a16="http://schemas.microsoft.com/office/drawing/2014/main" id="{D5860926-C1F5-1C37-1A37-175BD917D038}"/>
              </a:ext>
            </a:extLst>
          </xdr:cNvPr>
          <xdr:cNvCxnSpPr/>
        </xdr:nvCxnSpPr>
        <xdr:spPr>
          <a:xfrm flipV="1">
            <a:off x="21765405" y="2286000"/>
            <a:ext cx="2222355" cy="5342"/>
          </a:xfrm>
          <a:prstGeom prst="line">
            <a:avLst/>
          </a:prstGeom>
        </xdr:spPr>
        <xdr:style>
          <a:lnRef idx="3">
            <a:schemeClr val="dk1"/>
          </a:lnRef>
          <a:fillRef idx="0">
            <a:schemeClr val="dk1"/>
          </a:fillRef>
          <a:effectRef idx="2">
            <a:schemeClr val="dk1"/>
          </a:effectRef>
          <a:fontRef idx="minor">
            <a:schemeClr val="tx1"/>
          </a:fontRef>
        </xdr:style>
      </xdr:cxnSp>
      <xdr:cxnSp macro="">
        <xdr:nvCxnSpPr>
          <xdr:cNvPr id="258" name="Rechte verbindingslijn 257">
            <a:extLst>
              <a:ext uri="{FF2B5EF4-FFF2-40B4-BE49-F238E27FC236}">
                <a16:creationId xmlns:a16="http://schemas.microsoft.com/office/drawing/2014/main" id="{007AD02C-734D-09B3-F7E3-17E558FD25E7}"/>
              </a:ext>
            </a:extLst>
          </xdr:cNvPr>
          <xdr:cNvCxnSpPr/>
        </xdr:nvCxnSpPr>
        <xdr:spPr>
          <a:xfrm>
            <a:off x="21757341" y="2203525"/>
            <a:ext cx="1025" cy="186978"/>
          </a:xfrm>
          <a:prstGeom prst="line">
            <a:avLst/>
          </a:prstGeom>
        </xdr:spPr>
        <xdr:style>
          <a:lnRef idx="3">
            <a:schemeClr val="dk1"/>
          </a:lnRef>
          <a:fillRef idx="0">
            <a:schemeClr val="dk1"/>
          </a:fillRef>
          <a:effectRef idx="2">
            <a:schemeClr val="dk1"/>
          </a:effectRef>
          <a:fontRef idx="minor">
            <a:schemeClr val="tx1"/>
          </a:fontRef>
        </xdr:style>
      </xdr:cxnSp>
      <xdr:cxnSp macro="">
        <xdr:nvCxnSpPr>
          <xdr:cNvPr id="259" name="Rechte verbindingslijn 258">
            <a:extLst>
              <a:ext uri="{FF2B5EF4-FFF2-40B4-BE49-F238E27FC236}">
                <a16:creationId xmlns:a16="http://schemas.microsoft.com/office/drawing/2014/main" id="{FE6F74B8-7083-4C65-2B87-F492D602D7BB}"/>
              </a:ext>
            </a:extLst>
          </xdr:cNvPr>
          <xdr:cNvCxnSpPr/>
        </xdr:nvCxnSpPr>
        <xdr:spPr>
          <a:xfrm>
            <a:off x="23995444" y="2190462"/>
            <a:ext cx="1025" cy="186978"/>
          </a:xfrm>
          <a:prstGeom prst="line">
            <a:avLst/>
          </a:prstGeom>
        </xdr:spPr>
        <xdr:style>
          <a:lnRef idx="3">
            <a:schemeClr val="dk1"/>
          </a:lnRef>
          <a:fillRef idx="0">
            <a:schemeClr val="dk1"/>
          </a:fillRef>
          <a:effectRef idx="2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260" name="Tekstvak 259">
            <a:extLst>
              <a:ext uri="{FF2B5EF4-FFF2-40B4-BE49-F238E27FC236}">
                <a16:creationId xmlns:a16="http://schemas.microsoft.com/office/drawing/2014/main" id="{FD57157C-5FE3-3707-E500-5225582A2393}"/>
              </a:ext>
            </a:extLst>
          </xdr:cNvPr>
          <xdr:cNvSpPr txBox="1"/>
        </xdr:nvSpPr>
        <xdr:spPr>
          <a:xfrm>
            <a:off x="22402855" y="2054256"/>
            <a:ext cx="1391892" cy="25690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nl-NL" sz="1100" b="1" baseline="0"/>
              <a:t>6,45 m</a:t>
            </a:r>
            <a:endParaRPr lang="nl-NL" sz="1100" b="1"/>
          </a:p>
        </xdr:txBody>
      </xdr:sp>
    </xdr:grpSp>
    <xdr:clientData/>
  </xdr:twoCellAnchor>
  <xdr:twoCellAnchor>
    <xdr:from>
      <xdr:col>65</xdr:col>
      <xdr:colOff>76203</xdr:colOff>
      <xdr:row>60</xdr:row>
      <xdr:rowOff>164334</xdr:rowOff>
    </xdr:from>
    <xdr:to>
      <xdr:col>67</xdr:col>
      <xdr:colOff>65315</xdr:colOff>
      <xdr:row>62</xdr:row>
      <xdr:rowOff>163282</xdr:rowOff>
    </xdr:to>
    <xdr:grpSp>
      <xdr:nvGrpSpPr>
        <xdr:cNvPr id="261" name="Groep 260">
          <a:extLst>
            <a:ext uri="{FF2B5EF4-FFF2-40B4-BE49-F238E27FC236}">
              <a16:creationId xmlns:a16="http://schemas.microsoft.com/office/drawing/2014/main" id="{B5B0D157-C7BF-40BE-A086-4591D5E23FF4}"/>
            </a:ext>
          </a:extLst>
        </xdr:cNvPr>
        <xdr:cNvGrpSpPr/>
      </xdr:nvGrpSpPr>
      <xdr:grpSpPr>
        <a:xfrm>
          <a:off x="39543321" y="11952922"/>
          <a:ext cx="1199347" cy="379948"/>
          <a:chOff x="21757341" y="2054256"/>
          <a:chExt cx="2239128" cy="336247"/>
        </a:xfrm>
      </xdr:grpSpPr>
      <xdr:cxnSp macro="">
        <xdr:nvCxnSpPr>
          <xdr:cNvPr id="262" name="Rechte verbindingslijn 261">
            <a:extLst>
              <a:ext uri="{FF2B5EF4-FFF2-40B4-BE49-F238E27FC236}">
                <a16:creationId xmlns:a16="http://schemas.microsoft.com/office/drawing/2014/main" id="{F6BD9E35-885B-9F69-CE7E-4544E8E71DEC}"/>
              </a:ext>
            </a:extLst>
          </xdr:cNvPr>
          <xdr:cNvCxnSpPr/>
        </xdr:nvCxnSpPr>
        <xdr:spPr>
          <a:xfrm flipV="1">
            <a:off x="21765405" y="2286000"/>
            <a:ext cx="2222355" cy="5342"/>
          </a:xfrm>
          <a:prstGeom prst="line">
            <a:avLst/>
          </a:prstGeom>
        </xdr:spPr>
        <xdr:style>
          <a:lnRef idx="3">
            <a:schemeClr val="dk1"/>
          </a:lnRef>
          <a:fillRef idx="0">
            <a:schemeClr val="dk1"/>
          </a:fillRef>
          <a:effectRef idx="2">
            <a:schemeClr val="dk1"/>
          </a:effectRef>
          <a:fontRef idx="minor">
            <a:schemeClr val="tx1"/>
          </a:fontRef>
        </xdr:style>
      </xdr:cxnSp>
      <xdr:cxnSp macro="">
        <xdr:nvCxnSpPr>
          <xdr:cNvPr id="263" name="Rechte verbindingslijn 262">
            <a:extLst>
              <a:ext uri="{FF2B5EF4-FFF2-40B4-BE49-F238E27FC236}">
                <a16:creationId xmlns:a16="http://schemas.microsoft.com/office/drawing/2014/main" id="{3E840972-34AC-50CD-7E46-A44B03D2E1A8}"/>
              </a:ext>
            </a:extLst>
          </xdr:cNvPr>
          <xdr:cNvCxnSpPr/>
        </xdr:nvCxnSpPr>
        <xdr:spPr>
          <a:xfrm>
            <a:off x="21757341" y="2203525"/>
            <a:ext cx="1025" cy="186978"/>
          </a:xfrm>
          <a:prstGeom prst="line">
            <a:avLst/>
          </a:prstGeom>
        </xdr:spPr>
        <xdr:style>
          <a:lnRef idx="3">
            <a:schemeClr val="dk1"/>
          </a:lnRef>
          <a:fillRef idx="0">
            <a:schemeClr val="dk1"/>
          </a:fillRef>
          <a:effectRef idx="2">
            <a:schemeClr val="dk1"/>
          </a:effectRef>
          <a:fontRef idx="minor">
            <a:schemeClr val="tx1"/>
          </a:fontRef>
        </xdr:style>
      </xdr:cxnSp>
      <xdr:cxnSp macro="">
        <xdr:nvCxnSpPr>
          <xdr:cNvPr id="264" name="Rechte verbindingslijn 263">
            <a:extLst>
              <a:ext uri="{FF2B5EF4-FFF2-40B4-BE49-F238E27FC236}">
                <a16:creationId xmlns:a16="http://schemas.microsoft.com/office/drawing/2014/main" id="{10BCF6D7-8C58-F6E0-2253-F366F958B21F}"/>
              </a:ext>
            </a:extLst>
          </xdr:cNvPr>
          <xdr:cNvCxnSpPr/>
        </xdr:nvCxnSpPr>
        <xdr:spPr>
          <a:xfrm>
            <a:off x="23995444" y="2190462"/>
            <a:ext cx="1025" cy="186978"/>
          </a:xfrm>
          <a:prstGeom prst="line">
            <a:avLst/>
          </a:prstGeom>
        </xdr:spPr>
        <xdr:style>
          <a:lnRef idx="3">
            <a:schemeClr val="dk1"/>
          </a:lnRef>
          <a:fillRef idx="0">
            <a:schemeClr val="dk1"/>
          </a:fillRef>
          <a:effectRef idx="2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265" name="Tekstvak 264">
            <a:extLst>
              <a:ext uri="{FF2B5EF4-FFF2-40B4-BE49-F238E27FC236}">
                <a16:creationId xmlns:a16="http://schemas.microsoft.com/office/drawing/2014/main" id="{D9FC32EC-E7B9-6734-DFC2-53320E7DAF17}"/>
              </a:ext>
            </a:extLst>
          </xdr:cNvPr>
          <xdr:cNvSpPr txBox="1"/>
        </xdr:nvSpPr>
        <xdr:spPr>
          <a:xfrm>
            <a:off x="22402855" y="2054256"/>
            <a:ext cx="1391892" cy="25690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nl-NL" sz="1100" b="1" baseline="0"/>
              <a:t>6,45 m</a:t>
            </a:r>
            <a:endParaRPr lang="nl-NL" sz="1100" b="1"/>
          </a:p>
        </xdr:txBody>
      </xdr:sp>
    </xdr:grpSp>
    <xdr:clientData/>
  </xdr:twoCellAnchor>
  <xdr:twoCellAnchor>
    <xdr:from>
      <xdr:col>67</xdr:col>
      <xdr:colOff>65317</xdr:colOff>
      <xdr:row>60</xdr:row>
      <xdr:rowOff>153448</xdr:rowOff>
    </xdr:from>
    <xdr:to>
      <xdr:col>69</xdr:col>
      <xdr:colOff>65314</xdr:colOff>
      <xdr:row>62</xdr:row>
      <xdr:rowOff>152396</xdr:rowOff>
    </xdr:to>
    <xdr:grpSp>
      <xdr:nvGrpSpPr>
        <xdr:cNvPr id="266" name="Groep 265">
          <a:extLst>
            <a:ext uri="{FF2B5EF4-FFF2-40B4-BE49-F238E27FC236}">
              <a16:creationId xmlns:a16="http://schemas.microsoft.com/office/drawing/2014/main" id="{EACDC9C9-C0B0-4CE9-B044-94EBE54EEB4F}"/>
            </a:ext>
          </a:extLst>
        </xdr:cNvPr>
        <xdr:cNvGrpSpPr/>
      </xdr:nvGrpSpPr>
      <xdr:grpSpPr>
        <a:xfrm>
          <a:off x="40742670" y="11942036"/>
          <a:ext cx="1210232" cy="379948"/>
          <a:chOff x="21757341" y="2054256"/>
          <a:chExt cx="2239128" cy="336247"/>
        </a:xfrm>
      </xdr:grpSpPr>
      <xdr:cxnSp macro="">
        <xdr:nvCxnSpPr>
          <xdr:cNvPr id="267" name="Rechte verbindingslijn 266">
            <a:extLst>
              <a:ext uri="{FF2B5EF4-FFF2-40B4-BE49-F238E27FC236}">
                <a16:creationId xmlns:a16="http://schemas.microsoft.com/office/drawing/2014/main" id="{544A98E7-4562-5E30-3DF0-A525723D87DE}"/>
              </a:ext>
            </a:extLst>
          </xdr:cNvPr>
          <xdr:cNvCxnSpPr/>
        </xdr:nvCxnSpPr>
        <xdr:spPr>
          <a:xfrm flipV="1">
            <a:off x="21765405" y="2286000"/>
            <a:ext cx="2222355" cy="5342"/>
          </a:xfrm>
          <a:prstGeom prst="line">
            <a:avLst/>
          </a:prstGeom>
        </xdr:spPr>
        <xdr:style>
          <a:lnRef idx="3">
            <a:schemeClr val="dk1"/>
          </a:lnRef>
          <a:fillRef idx="0">
            <a:schemeClr val="dk1"/>
          </a:fillRef>
          <a:effectRef idx="2">
            <a:schemeClr val="dk1"/>
          </a:effectRef>
          <a:fontRef idx="minor">
            <a:schemeClr val="tx1"/>
          </a:fontRef>
        </xdr:style>
      </xdr:cxnSp>
      <xdr:cxnSp macro="">
        <xdr:nvCxnSpPr>
          <xdr:cNvPr id="268" name="Rechte verbindingslijn 267">
            <a:extLst>
              <a:ext uri="{FF2B5EF4-FFF2-40B4-BE49-F238E27FC236}">
                <a16:creationId xmlns:a16="http://schemas.microsoft.com/office/drawing/2014/main" id="{86C387D8-8614-14D8-544B-93C5D7248773}"/>
              </a:ext>
            </a:extLst>
          </xdr:cNvPr>
          <xdr:cNvCxnSpPr/>
        </xdr:nvCxnSpPr>
        <xdr:spPr>
          <a:xfrm>
            <a:off x="21757341" y="2203525"/>
            <a:ext cx="1025" cy="186978"/>
          </a:xfrm>
          <a:prstGeom prst="line">
            <a:avLst/>
          </a:prstGeom>
        </xdr:spPr>
        <xdr:style>
          <a:lnRef idx="3">
            <a:schemeClr val="dk1"/>
          </a:lnRef>
          <a:fillRef idx="0">
            <a:schemeClr val="dk1"/>
          </a:fillRef>
          <a:effectRef idx="2">
            <a:schemeClr val="dk1"/>
          </a:effectRef>
          <a:fontRef idx="minor">
            <a:schemeClr val="tx1"/>
          </a:fontRef>
        </xdr:style>
      </xdr:cxnSp>
      <xdr:cxnSp macro="">
        <xdr:nvCxnSpPr>
          <xdr:cNvPr id="269" name="Rechte verbindingslijn 268">
            <a:extLst>
              <a:ext uri="{FF2B5EF4-FFF2-40B4-BE49-F238E27FC236}">
                <a16:creationId xmlns:a16="http://schemas.microsoft.com/office/drawing/2014/main" id="{A094FAE0-C30E-DD40-E709-E8632F2D7DE0}"/>
              </a:ext>
            </a:extLst>
          </xdr:cNvPr>
          <xdr:cNvCxnSpPr/>
        </xdr:nvCxnSpPr>
        <xdr:spPr>
          <a:xfrm>
            <a:off x="23995444" y="2190462"/>
            <a:ext cx="1025" cy="186978"/>
          </a:xfrm>
          <a:prstGeom prst="line">
            <a:avLst/>
          </a:prstGeom>
        </xdr:spPr>
        <xdr:style>
          <a:lnRef idx="3">
            <a:schemeClr val="dk1"/>
          </a:lnRef>
          <a:fillRef idx="0">
            <a:schemeClr val="dk1"/>
          </a:fillRef>
          <a:effectRef idx="2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270" name="Tekstvak 269">
            <a:extLst>
              <a:ext uri="{FF2B5EF4-FFF2-40B4-BE49-F238E27FC236}">
                <a16:creationId xmlns:a16="http://schemas.microsoft.com/office/drawing/2014/main" id="{C5A75A17-860E-DCB0-EDD3-0338E9D18CA6}"/>
              </a:ext>
            </a:extLst>
          </xdr:cNvPr>
          <xdr:cNvSpPr txBox="1"/>
        </xdr:nvSpPr>
        <xdr:spPr>
          <a:xfrm>
            <a:off x="22402855" y="2054256"/>
            <a:ext cx="1391892" cy="25690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nl-NL" sz="1100" b="1" baseline="0"/>
              <a:t>6,76m</a:t>
            </a:r>
            <a:endParaRPr lang="nl-NL" sz="1100" b="1"/>
          </a:p>
        </xdr:txBody>
      </xdr:sp>
    </xdr:grpSp>
    <xdr:clientData/>
  </xdr:twoCellAnchor>
  <xdr:twoCellAnchor>
    <xdr:from>
      <xdr:col>56</xdr:col>
      <xdr:colOff>54432</xdr:colOff>
      <xdr:row>58</xdr:row>
      <xdr:rowOff>141513</xdr:rowOff>
    </xdr:from>
    <xdr:to>
      <xdr:col>56</xdr:col>
      <xdr:colOff>424546</xdr:colOff>
      <xdr:row>60</xdr:row>
      <xdr:rowOff>21769</xdr:rowOff>
    </xdr:to>
    <xdr:sp macro="" textlink="">
      <xdr:nvSpPr>
        <xdr:cNvPr id="272" name="Tekstvak 271">
          <a:extLst>
            <a:ext uri="{FF2B5EF4-FFF2-40B4-BE49-F238E27FC236}">
              <a16:creationId xmlns:a16="http://schemas.microsoft.com/office/drawing/2014/main" id="{99F761E5-65D2-4287-BD1E-6A987415A227}"/>
            </a:ext>
          </a:extLst>
        </xdr:cNvPr>
        <xdr:cNvSpPr txBox="1"/>
      </xdr:nvSpPr>
      <xdr:spPr>
        <a:xfrm>
          <a:off x="34377089" y="11255827"/>
          <a:ext cx="370114" cy="25037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1100" b="1"/>
            <a:t>11</a:t>
          </a:r>
        </a:p>
      </xdr:txBody>
    </xdr:sp>
    <xdr:clientData/>
  </xdr:twoCellAnchor>
  <xdr:twoCellAnchor>
    <xdr:from>
      <xdr:col>57</xdr:col>
      <xdr:colOff>544289</xdr:colOff>
      <xdr:row>58</xdr:row>
      <xdr:rowOff>141513</xdr:rowOff>
    </xdr:from>
    <xdr:to>
      <xdr:col>58</xdr:col>
      <xdr:colOff>304803</xdr:colOff>
      <xdr:row>60</xdr:row>
      <xdr:rowOff>21769</xdr:rowOff>
    </xdr:to>
    <xdr:sp macro="" textlink="">
      <xdr:nvSpPr>
        <xdr:cNvPr id="273" name="Tekstvak 272">
          <a:extLst>
            <a:ext uri="{FF2B5EF4-FFF2-40B4-BE49-F238E27FC236}">
              <a16:creationId xmlns:a16="http://schemas.microsoft.com/office/drawing/2014/main" id="{94E4BD28-327E-4010-8667-B89A9B7C3B05}"/>
            </a:ext>
          </a:extLst>
        </xdr:cNvPr>
        <xdr:cNvSpPr txBox="1"/>
      </xdr:nvSpPr>
      <xdr:spPr>
        <a:xfrm>
          <a:off x="35476546" y="11255827"/>
          <a:ext cx="370114" cy="25037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1100" b="1"/>
            <a:t>16</a:t>
          </a:r>
        </a:p>
      </xdr:txBody>
    </xdr:sp>
    <xdr:clientData/>
  </xdr:twoCellAnchor>
  <xdr:twoCellAnchor>
    <xdr:from>
      <xdr:col>59</xdr:col>
      <xdr:colOff>544290</xdr:colOff>
      <xdr:row>58</xdr:row>
      <xdr:rowOff>130628</xdr:rowOff>
    </xdr:from>
    <xdr:to>
      <xdr:col>60</xdr:col>
      <xdr:colOff>304804</xdr:colOff>
      <xdr:row>60</xdr:row>
      <xdr:rowOff>10884</xdr:rowOff>
    </xdr:to>
    <xdr:sp macro="" textlink="">
      <xdr:nvSpPr>
        <xdr:cNvPr id="274" name="Tekstvak 273">
          <a:extLst>
            <a:ext uri="{FF2B5EF4-FFF2-40B4-BE49-F238E27FC236}">
              <a16:creationId xmlns:a16="http://schemas.microsoft.com/office/drawing/2014/main" id="{58290D0F-3B74-4432-8F2A-20E5FE66E46E}"/>
            </a:ext>
          </a:extLst>
        </xdr:cNvPr>
        <xdr:cNvSpPr txBox="1"/>
      </xdr:nvSpPr>
      <xdr:spPr>
        <a:xfrm>
          <a:off x="36695747" y="11244942"/>
          <a:ext cx="370114" cy="25037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1100" b="1"/>
            <a:t>15</a:t>
          </a:r>
        </a:p>
      </xdr:txBody>
    </xdr:sp>
    <xdr:clientData/>
  </xdr:twoCellAnchor>
  <xdr:twoCellAnchor>
    <xdr:from>
      <xdr:col>61</xdr:col>
      <xdr:colOff>163290</xdr:colOff>
      <xdr:row>58</xdr:row>
      <xdr:rowOff>141514</xdr:rowOff>
    </xdr:from>
    <xdr:to>
      <xdr:col>61</xdr:col>
      <xdr:colOff>533404</xdr:colOff>
      <xdr:row>60</xdr:row>
      <xdr:rowOff>21770</xdr:rowOff>
    </xdr:to>
    <xdr:sp macro="" textlink="">
      <xdr:nvSpPr>
        <xdr:cNvPr id="275" name="Tekstvak 274">
          <a:extLst>
            <a:ext uri="{FF2B5EF4-FFF2-40B4-BE49-F238E27FC236}">
              <a16:creationId xmlns:a16="http://schemas.microsoft.com/office/drawing/2014/main" id="{7E5856BD-C80C-4C27-976B-CCB5A2B4BEBA}"/>
            </a:ext>
          </a:extLst>
        </xdr:cNvPr>
        <xdr:cNvSpPr txBox="1"/>
      </xdr:nvSpPr>
      <xdr:spPr>
        <a:xfrm>
          <a:off x="37533947" y="11255828"/>
          <a:ext cx="370114" cy="25037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1100" b="1"/>
            <a:t>10</a:t>
          </a:r>
        </a:p>
      </xdr:txBody>
    </xdr:sp>
    <xdr:clientData/>
  </xdr:twoCellAnchor>
  <xdr:twoCellAnchor>
    <xdr:from>
      <xdr:col>63</xdr:col>
      <xdr:colOff>478975</xdr:colOff>
      <xdr:row>58</xdr:row>
      <xdr:rowOff>141514</xdr:rowOff>
    </xdr:from>
    <xdr:to>
      <xdr:col>64</xdr:col>
      <xdr:colOff>239489</xdr:colOff>
      <xdr:row>60</xdr:row>
      <xdr:rowOff>21770</xdr:rowOff>
    </xdr:to>
    <xdr:sp macro="" textlink="">
      <xdr:nvSpPr>
        <xdr:cNvPr id="276" name="Tekstvak 275">
          <a:extLst>
            <a:ext uri="{FF2B5EF4-FFF2-40B4-BE49-F238E27FC236}">
              <a16:creationId xmlns:a16="http://schemas.microsoft.com/office/drawing/2014/main" id="{0A230E30-A39E-4804-B480-4F61131A8374}"/>
            </a:ext>
          </a:extLst>
        </xdr:cNvPr>
        <xdr:cNvSpPr txBox="1"/>
      </xdr:nvSpPr>
      <xdr:spPr>
        <a:xfrm>
          <a:off x="39068832" y="11255828"/>
          <a:ext cx="370114" cy="25037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1100" b="1"/>
            <a:t>10</a:t>
          </a:r>
        </a:p>
      </xdr:txBody>
    </xdr:sp>
    <xdr:clientData/>
  </xdr:twoCellAnchor>
  <xdr:twoCellAnchor>
    <xdr:from>
      <xdr:col>65</xdr:col>
      <xdr:colOff>522517</xdr:colOff>
      <xdr:row>58</xdr:row>
      <xdr:rowOff>130628</xdr:rowOff>
    </xdr:from>
    <xdr:to>
      <xdr:col>66</xdr:col>
      <xdr:colOff>283031</xdr:colOff>
      <xdr:row>60</xdr:row>
      <xdr:rowOff>10884</xdr:rowOff>
    </xdr:to>
    <xdr:sp macro="" textlink="">
      <xdr:nvSpPr>
        <xdr:cNvPr id="277" name="Tekstvak 276">
          <a:extLst>
            <a:ext uri="{FF2B5EF4-FFF2-40B4-BE49-F238E27FC236}">
              <a16:creationId xmlns:a16="http://schemas.microsoft.com/office/drawing/2014/main" id="{0D88EEB8-91D8-4462-A6CE-9E1D09C4B52C}"/>
            </a:ext>
          </a:extLst>
        </xdr:cNvPr>
        <xdr:cNvSpPr txBox="1"/>
      </xdr:nvSpPr>
      <xdr:spPr>
        <a:xfrm>
          <a:off x="40331574" y="11244942"/>
          <a:ext cx="370114" cy="25037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1100" b="1"/>
            <a:t>10</a:t>
          </a:r>
        </a:p>
      </xdr:txBody>
    </xdr:sp>
    <xdr:clientData/>
  </xdr:twoCellAnchor>
  <xdr:twoCellAnchor>
    <xdr:from>
      <xdr:col>67</xdr:col>
      <xdr:colOff>413660</xdr:colOff>
      <xdr:row>58</xdr:row>
      <xdr:rowOff>141514</xdr:rowOff>
    </xdr:from>
    <xdr:to>
      <xdr:col>68</xdr:col>
      <xdr:colOff>174174</xdr:colOff>
      <xdr:row>60</xdr:row>
      <xdr:rowOff>21770</xdr:rowOff>
    </xdr:to>
    <xdr:sp macro="" textlink="">
      <xdr:nvSpPr>
        <xdr:cNvPr id="278" name="Tekstvak 277">
          <a:extLst>
            <a:ext uri="{FF2B5EF4-FFF2-40B4-BE49-F238E27FC236}">
              <a16:creationId xmlns:a16="http://schemas.microsoft.com/office/drawing/2014/main" id="{F70E0E58-E78D-48E5-9253-EAD38DC883D5}"/>
            </a:ext>
          </a:extLst>
        </xdr:cNvPr>
        <xdr:cNvSpPr txBox="1"/>
      </xdr:nvSpPr>
      <xdr:spPr>
        <a:xfrm>
          <a:off x="41441917" y="11255828"/>
          <a:ext cx="370114" cy="25037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1100" b="1"/>
            <a:t>17</a:t>
          </a:r>
        </a:p>
      </xdr:txBody>
    </xdr:sp>
    <xdr:clientData/>
  </xdr:twoCellAnchor>
  <xdr:twoCellAnchor editAs="oneCell">
    <xdr:from>
      <xdr:col>2</xdr:col>
      <xdr:colOff>304800</xdr:colOff>
      <xdr:row>80</xdr:row>
      <xdr:rowOff>174172</xdr:rowOff>
    </xdr:from>
    <xdr:to>
      <xdr:col>15</xdr:col>
      <xdr:colOff>15902</xdr:colOff>
      <xdr:row>96</xdr:row>
      <xdr:rowOff>124350</xdr:rowOff>
    </xdr:to>
    <xdr:pic>
      <xdr:nvPicPr>
        <xdr:cNvPr id="290" name="Afbeelding 289">
          <a:extLst>
            <a:ext uri="{FF2B5EF4-FFF2-40B4-BE49-F238E27FC236}">
              <a16:creationId xmlns:a16="http://schemas.microsoft.com/office/drawing/2014/main" id="{FD1FF311-1A10-0224-7BF2-B2449F3A66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567543" y="15566572"/>
          <a:ext cx="7635902" cy="2911092"/>
        </a:xfrm>
        <a:prstGeom prst="rect">
          <a:avLst/>
        </a:prstGeom>
      </xdr:spPr>
    </xdr:pic>
    <xdr:clientData/>
  </xdr:twoCellAnchor>
  <xdr:twoCellAnchor editAs="oneCell">
    <xdr:from>
      <xdr:col>21</xdr:col>
      <xdr:colOff>435428</xdr:colOff>
      <xdr:row>78</xdr:row>
      <xdr:rowOff>97971</xdr:rowOff>
    </xdr:from>
    <xdr:to>
      <xdr:col>33</xdr:col>
      <xdr:colOff>16926</xdr:colOff>
      <xdr:row>99</xdr:row>
      <xdr:rowOff>98308</xdr:rowOff>
    </xdr:to>
    <xdr:pic>
      <xdr:nvPicPr>
        <xdr:cNvPr id="292" name="Afbeelding 291">
          <a:extLst>
            <a:ext uri="{FF2B5EF4-FFF2-40B4-BE49-F238E27FC236}">
              <a16:creationId xmlns:a16="http://schemas.microsoft.com/office/drawing/2014/main" id="{911EDF72-E679-5090-FDC7-226C0F958F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3345885" y="15120257"/>
          <a:ext cx="6896698" cy="3886537"/>
        </a:xfrm>
        <a:prstGeom prst="rect">
          <a:avLst/>
        </a:prstGeom>
      </xdr:spPr>
    </xdr:pic>
    <xdr:clientData/>
  </xdr:twoCellAnchor>
  <xdr:twoCellAnchor editAs="oneCell">
    <xdr:from>
      <xdr:col>40</xdr:col>
      <xdr:colOff>43544</xdr:colOff>
      <xdr:row>78</xdr:row>
      <xdr:rowOff>108858</xdr:rowOff>
    </xdr:from>
    <xdr:to>
      <xdr:col>50</xdr:col>
      <xdr:colOff>374472</xdr:colOff>
      <xdr:row>99</xdr:row>
      <xdr:rowOff>152400</xdr:rowOff>
    </xdr:to>
    <xdr:pic>
      <xdr:nvPicPr>
        <xdr:cNvPr id="296" name="Afbeelding 295">
          <a:extLst>
            <a:ext uri="{FF2B5EF4-FFF2-40B4-BE49-F238E27FC236}">
              <a16:creationId xmlns:a16="http://schemas.microsoft.com/office/drawing/2014/main" id="{DA201D58-A0AE-B21D-CF89-E951C40966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24579944" y="15131144"/>
          <a:ext cx="6426928" cy="3929742"/>
        </a:xfrm>
        <a:prstGeom prst="rect">
          <a:avLst/>
        </a:prstGeom>
      </xdr:spPr>
    </xdr:pic>
    <xdr:clientData/>
  </xdr:twoCellAnchor>
  <xdr:twoCellAnchor editAs="oneCell">
    <xdr:from>
      <xdr:col>56</xdr:col>
      <xdr:colOff>500743</xdr:colOff>
      <xdr:row>80</xdr:row>
      <xdr:rowOff>87086</xdr:rowOff>
    </xdr:from>
    <xdr:to>
      <xdr:col>69</xdr:col>
      <xdr:colOff>478568</xdr:colOff>
      <xdr:row>97</xdr:row>
      <xdr:rowOff>2762</xdr:rowOff>
    </xdr:to>
    <xdr:pic>
      <xdr:nvPicPr>
        <xdr:cNvPr id="297" name="Afbeelding 296">
          <a:extLst>
            <a:ext uri="{FF2B5EF4-FFF2-40B4-BE49-F238E27FC236}">
              <a16:creationId xmlns:a16="http://schemas.microsoft.com/office/drawing/2014/main" id="{A3767C47-618C-7A78-77E0-2ECB11DB39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34823400" y="15479486"/>
          <a:ext cx="7902625" cy="30558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747D02-BD36-412B-A4D5-C76F059B30F4}">
  <dimension ref="B2:HP46"/>
  <sheetViews>
    <sheetView tabSelected="1" zoomScale="85" zoomScaleNormal="85" workbookViewId="0">
      <selection activeCell="E32" sqref="E32"/>
    </sheetView>
  </sheetViews>
  <sheetFormatPr defaultRowHeight="15" x14ac:dyDescent="0.25"/>
  <cols>
    <col min="1" max="2" width="3.28515625" customWidth="1"/>
    <col min="3" max="3" width="42.28515625" customWidth="1"/>
    <col min="4" max="4" width="12.7109375" style="9" customWidth="1"/>
    <col min="5" max="224" width="1" customWidth="1"/>
  </cols>
  <sheetData>
    <row r="2" spans="2:224" x14ac:dyDescent="0.25">
      <c r="B2" s="16" t="s">
        <v>34</v>
      </c>
    </row>
    <row r="3" spans="2:224" x14ac:dyDescent="0.25">
      <c r="B3" s="16" t="s">
        <v>33</v>
      </c>
    </row>
    <row r="4" spans="2:224" x14ac:dyDescent="0.25">
      <c r="B4" s="16" t="s">
        <v>239</v>
      </c>
    </row>
    <row r="5" spans="2:224" x14ac:dyDescent="0.25">
      <c r="B5" s="16" t="s">
        <v>241</v>
      </c>
    </row>
    <row r="6" spans="2:224" ht="15.75" thickBot="1" x14ac:dyDescent="0.3">
      <c r="B6" s="16" t="s">
        <v>240</v>
      </c>
    </row>
    <row r="7" spans="2:224" ht="26.25" x14ac:dyDescent="0.4">
      <c r="B7" s="161"/>
      <c r="C7" s="162"/>
      <c r="D7" s="163" t="s">
        <v>8</v>
      </c>
      <c r="E7" s="162"/>
      <c r="F7" s="162"/>
      <c r="G7" s="162"/>
      <c r="H7" s="162"/>
      <c r="I7" s="162"/>
      <c r="J7" s="162"/>
      <c r="K7" s="162"/>
      <c r="L7" s="162"/>
      <c r="M7" s="162"/>
      <c r="N7" s="162"/>
      <c r="O7" s="162"/>
      <c r="P7" s="162"/>
      <c r="Q7" s="162"/>
      <c r="R7" s="162"/>
      <c r="S7" s="162"/>
      <c r="T7" s="162"/>
      <c r="U7" s="162"/>
      <c r="V7" s="162"/>
      <c r="W7" s="162"/>
      <c r="X7" s="162"/>
      <c r="Y7" s="162"/>
      <c r="Z7" s="162"/>
      <c r="AA7" s="162"/>
      <c r="AB7" s="162"/>
      <c r="AC7" s="162"/>
      <c r="AD7" s="162"/>
      <c r="AE7" s="162"/>
      <c r="AF7" s="162"/>
      <c r="AG7" s="162"/>
      <c r="AH7" s="162"/>
      <c r="AI7" s="162"/>
      <c r="AJ7" s="162"/>
      <c r="AK7" s="162"/>
      <c r="AL7" s="162"/>
      <c r="AM7" s="162"/>
      <c r="AN7" s="162"/>
      <c r="AO7" s="162"/>
      <c r="AP7" s="162"/>
      <c r="AQ7" s="162"/>
      <c r="AR7" s="162"/>
      <c r="AS7" s="162"/>
      <c r="AT7" s="162"/>
      <c r="AU7" s="162"/>
      <c r="AV7" s="162"/>
      <c r="AW7" s="162"/>
      <c r="AX7" s="162"/>
      <c r="AY7" s="162"/>
      <c r="AZ7" s="162"/>
      <c r="BA7" s="162"/>
      <c r="BB7" s="162"/>
      <c r="BC7" s="162"/>
      <c r="BD7" s="162"/>
      <c r="BE7" s="162"/>
      <c r="BF7" s="162"/>
      <c r="BG7" s="162"/>
      <c r="BH7" s="162"/>
      <c r="BI7" s="162"/>
      <c r="BJ7" s="162"/>
      <c r="BK7" s="162"/>
      <c r="BL7" s="162"/>
      <c r="BM7" s="162"/>
      <c r="BN7" s="162"/>
      <c r="BO7" s="162"/>
      <c r="BP7" s="162"/>
      <c r="BQ7" s="162"/>
      <c r="BR7" s="162"/>
      <c r="BS7" s="162"/>
      <c r="BT7" s="162"/>
      <c r="BU7" s="162"/>
      <c r="BV7" s="162"/>
      <c r="BW7" s="162"/>
      <c r="BX7" s="162"/>
      <c r="BY7" s="162"/>
      <c r="BZ7" s="162"/>
      <c r="CA7" s="162"/>
      <c r="CB7" s="162"/>
      <c r="CC7" s="162"/>
      <c r="CD7" s="162"/>
      <c r="CE7" s="162"/>
      <c r="CF7" s="162"/>
      <c r="CG7" s="162"/>
      <c r="CH7" s="162"/>
      <c r="CI7" s="162"/>
      <c r="CJ7" s="162"/>
      <c r="CK7" s="162"/>
      <c r="CL7" s="162"/>
      <c r="CM7" s="162"/>
      <c r="CN7" s="162"/>
      <c r="CO7" s="162"/>
      <c r="CP7" s="162"/>
      <c r="CQ7" s="162"/>
      <c r="CR7" s="162"/>
      <c r="CS7" s="162"/>
      <c r="CT7" s="162"/>
      <c r="CU7" s="162"/>
      <c r="CV7" s="162"/>
      <c r="CW7" s="162"/>
      <c r="CX7" s="162"/>
      <c r="CY7" s="162"/>
      <c r="CZ7" s="162"/>
      <c r="DA7" s="162"/>
      <c r="DB7" s="162"/>
      <c r="DC7" s="162"/>
      <c r="DD7" s="162"/>
      <c r="DE7" s="162"/>
      <c r="DF7" s="162"/>
      <c r="DG7" s="162"/>
      <c r="DH7" s="162"/>
      <c r="DI7" s="162"/>
      <c r="DJ7" s="162"/>
      <c r="DK7" s="162"/>
      <c r="DL7" s="162"/>
      <c r="DM7" s="162"/>
      <c r="DN7" s="162"/>
      <c r="DO7" s="162"/>
      <c r="DP7" s="162"/>
      <c r="DQ7" s="162"/>
      <c r="DR7" s="162"/>
      <c r="DS7" s="162"/>
      <c r="DT7" s="162"/>
      <c r="DU7" s="162"/>
      <c r="DV7" s="162"/>
      <c r="DW7" s="162"/>
      <c r="DX7" s="162"/>
      <c r="DY7" s="162"/>
      <c r="DZ7" s="162"/>
      <c r="EA7" s="162"/>
      <c r="EB7" s="162"/>
      <c r="EC7" s="162"/>
      <c r="ED7" s="162"/>
      <c r="EE7" s="162"/>
      <c r="EF7" s="162"/>
      <c r="EG7" s="162"/>
      <c r="EH7" s="162"/>
      <c r="EI7" s="162"/>
      <c r="EJ7" s="162"/>
      <c r="EK7" s="162"/>
      <c r="EL7" s="162"/>
      <c r="EM7" s="162"/>
      <c r="EN7" s="162"/>
      <c r="EO7" s="162"/>
      <c r="EP7" s="162"/>
      <c r="EQ7" s="162"/>
      <c r="ER7" s="162"/>
      <c r="ES7" s="162"/>
      <c r="ET7" s="162"/>
      <c r="EU7" s="162"/>
      <c r="EV7" s="162"/>
      <c r="EW7" s="162"/>
      <c r="EX7" s="162"/>
      <c r="EY7" s="162"/>
      <c r="EZ7" s="162"/>
      <c r="FA7" s="162"/>
      <c r="FB7" s="162"/>
      <c r="FC7" s="162"/>
      <c r="FD7" s="162"/>
      <c r="FE7" s="162"/>
      <c r="FF7" s="162"/>
      <c r="FG7" s="162"/>
      <c r="FH7" s="162"/>
      <c r="FI7" s="162"/>
      <c r="FJ7" s="162"/>
      <c r="FK7" s="162"/>
      <c r="FL7" s="162"/>
      <c r="FM7" s="162"/>
      <c r="FN7" s="162"/>
      <c r="FO7" s="162"/>
      <c r="FP7" s="162"/>
      <c r="FQ7" s="162"/>
      <c r="FR7" s="162"/>
      <c r="FS7" s="162"/>
      <c r="FT7" s="162"/>
      <c r="FU7" s="162"/>
      <c r="FV7" s="162"/>
      <c r="FW7" s="162"/>
      <c r="FX7" s="162"/>
      <c r="FY7" s="162"/>
      <c r="FZ7" s="162"/>
      <c r="GA7" s="162"/>
      <c r="GB7" s="162"/>
      <c r="GC7" s="162"/>
      <c r="GD7" s="162"/>
      <c r="GE7" s="162"/>
      <c r="GF7" s="162"/>
      <c r="GG7" s="162"/>
      <c r="GH7" s="162"/>
      <c r="GI7" s="162"/>
      <c r="GJ7" s="162"/>
      <c r="GK7" s="162"/>
      <c r="GL7" s="162"/>
      <c r="GM7" s="162"/>
      <c r="GN7" s="162"/>
      <c r="GO7" s="162"/>
      <c r="GP7" s="162"/>
      <c r="GQ7" s="162"/>
      <c r="GR7" s="162"/>
      <c r="GS7" s="162"/>
      <c r="GT7" s="162"/>
      <c r="GU7" s="162"/>
      <c r="GV7" s="162"/>
      <c r="GW7" s="162"/>
      <c r="GX7" s="162"/>
      <c r="GY7" s="162"/>
      <c r="GZ7" s="162"/>
      <c r="HA7" s="162"/>
      <c r="HB7" s="162"/>
      <c r="HC7" s="162"/>
      <c r="HD7" s="162"/>
      <c r="HE7" s="162"/>
      <c r="HF7" s="162"/>
      <c r="HG7" s="162"/>
      <c r="HH7" s="162"/>
      <c r="HI7" s="162"/>
      <c r="HJ7" s="162"/>
      <c r="HK7" s="162"/>
      <c r="HL7" s="162"/>
      <c r="HM7" s="162"/>
      <c r="HN7" s="162"/>
      <c r="HO7" s="162"/>
      <c r="HP7" s="164"/>
    </row>
    <row r="8" spans="2:224" ht="21.75" thickBot="1" x14ac:dyDescent="0.4">
      <c r="B8" s="165"/>
      <c r="C8" s="8"/>
      <c r="D8" s="14" t="s">
        <v>0</v>
      </c>
      <c r="E8" s="19" t="s">
        <v>7</v>
      </c>
      <c r="F8" s="15"/>
      <c r="G8" s="15"/>
      <c r="H8" s="15"/>
      <c r="I8" s="15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  <c r="DP8" s="8"/>
      <c r="DQ8" s="8"/>
      <c r="DR8" s="8"/>
      <c r="DS8" s="8"/>
      <c r="DT8" s="8"/>
      <c r="DU8" s="8"/>
      <c r="DV8" s="8"/>
      <c r="DW8" s="8"/>
      <c r="DX8" s="8"/>
      <c r="DY8" s="8"/>
      <c r="DZ8" s="8"/>
      <c r="EA8" s="8"/>
      <c r="EB8" s="8"/>
      <c r="EC8" s="8"/>
      <c r="ED8" s="8"/>
      <c r="EE8" s="8"/>
      <c r="EF8" s="8"/>
      <c r="EG8" s="8"/>
      <c r="EH8" s="8"/>
      <c r="EI8" s="8"/>
      <c r="EJ8" s="8"/>
      <c r="EK8" s="8"/>
      <c r="EL8" s="8"/>
      <c r="EM8" s="8"/>
      <c r="EN8" s="8"/>
      <c r="EO8" s="8"/>
      <c r="EP8" s="8"/>
      <c r="EQ8" s="8"/>
      <c r="ER8" s="8"/>
      <c r="ES8" s="8"/>
      <c r="ET8" s="8"/>
      <c r="EU8" s="8"/>
      <c r="EV8" s="8"/>
      <c r="EW8" s="8"/>
      <c r="EX8" s="8"/>
      <c r="EY8" s="8"/>
      <c r="EZ8" s="8"/>
      <c r="FA8" s="8"/>
      <c r="FB8" s="8"/>
      <c r="FC8" s="8"/>
      <c r="FD8" s="8"/>
      <c r="FE8" s="8"/>
      <c r="FF8" s="8"/>
      <c r="FG8" s="8"/>
      <c r="FH8" s="8"/>
      <c r="FI8" s="8"/>
      <c r="FJ8" s="8"/>
      <c r="FK8" s="8"/>
      <c r="FL8" s="8"/>
      <c r="FM8" s="8"/>
      <c r="FN8" s="8"/>
      <c r="FO8" s="8"/>
      <c r="FP8" s="8"/>
      <c r="FQ8" s="8"/>
      <c r="FR8" s="8"/>
      <c r="FS8" s="8"/>
      <c r="FT8" s="8"/>
      <c r="FU8" s="8"/>
      <c r="FV8" s="8"/>
      <c r="FW8" s="8"/>
      <c r="FX8" s="8"/>
      <c r="FY8" s="8"/>
      <c r="FZ8" s="8"/>
      <c r="GA8" s="8"/>
      <c r="GB8" s="8"/>
      <c r="GC8" s="8"/>
      <c r="GD8" s="8"/>
      <c r="GE8" s="8"/>
      <c r="GF8" s="8"/>
      <c r="GG8" s="8"/>
      <c r="GH8" s="8"/>
      <c r="GI8" s="8"/>
      <c r="GJ8" s="8"/>
      <c r="GK8" s="8"/>
      <c r="GL8" s="8"/>
      <c r="GM8" s="8"/>
      <c r="GN8" s="8"/>
      <c r="GO8" s="8"/>
      <c r="GP8" s="8"/>
      <c r="GQ8" s="8"/>
      <c r="GR8" s="8"/>
      <c r="GS8" s="8"/>
      <c r="GT8" s="8"/>
      <c r="GU8" s="8"/>
      <c r="GV8" s="8"/>
      <c r="GW8" s="8"/>
      <c r="GX8" s="8"/>
      <c r="GY8" s="8"/>
      <c r="GZ8" s="8"/>
      <c r="HA8" s="8"/>
      <c r="HB8" s="8"/>
      <c r="HC8" s="8"/>
      <c r="HD8" s="8"/>
      <c r="HE8" s="8"/>
      <c r="HF8" s="8"/>
      <c r="HG8" s="8"/>
      <c r="HH8" s="8"/>
      <c r="HI8" s="8"/>
      <c r="HJ8" s="8"/>
      <c r="HK8" s="8"/>
      <c r="HL8" s="8"/>
      <c r="HM8" s="8"/>
      <c r="HN8" s="8"/>
      <c r="HO8" s="8"/>
      <c r="HP8" s="166"/>
    </row>
    <row r="9" spans="2:224" ht="15.75" thickTop="1" x14ac:dyDescent="0.25">
      <c r="B9" s="167"/>
      <c r="C9" s="10"/>
      <c r="D9" s="11" t="s">
        <v>1</v>
      </c>
      <c r="E9" s="157">
        <v>1</v>
      </c>
      <c r="F9" s="157"/>
      <c r="G9" s="157"/>
      <c r="H9" s="157"/>
      <c r="I9" s="157"/>
      <c r="J9" s="157">
        <v>2</v>
      </c>
      <c r="K9" s="157"/>
      <c r="L9" s="157"/>
      <c r="M9" s="157"/>
      <c r="N9" s="157"/>
      <c r="O9" s="157">
        <v>3</v>
      </c>
      <c r="P9" s="157"/>
      <c r="Q9" s="157"/>
      <c r="R9" s="157"/>
      <c r="S9" s="157"/>
      <c r="T9" s="157">
        <v>4</v>
      </c>
      <c r="U9" s="157"/>
      <c r="V9" s="157"/>
      <c r="W9" s="157"/>
      <c r="X9" s="157"/>
      <c r="Y9" s="157">
        <v>5</v>
      </c>
      <c r="Z9" s="157"/>
      <c r="AA9" s="157"/>
      <c r="AB9" s="157"/>
      <c r="AC9" s="157"/>
      <c r="AD9" s="157">
        <v>6</v>
      </c>
      <c r="AE9" s="157"/>
      <c r="AF9" s="157"/>
      <c r="AG9" s="157"/>
      <c r="AH9" s="157"/>
      <c r="AI9" s="157">
        <v>7</v>
      </c>
      <c r="AJ9" s="157"/>
      <c r="AK9" s="157"/>
      <c r="AL9" s="157"/>
      <c r="AM9" s="157"/>
      <c r="AN9" s="157">
        <v>8</v>
      </c>
      <c r="AO9" s="157"/>
      <c r="AP9" s="157"/>
      <c r="AQ9" s="157"/>
      <c r="AR9" s="157"/>
      <c r="AS9" s="157">
        <v>9</v>
      </c>
      <c r="AT9" s="157"/>
      <c r="AU9" s="157"/>
      <c r="AV9" s="157"/>
      <c r="AW9" s="157"/>
      <c r="AX9" s="157">
        <v>10</v>
      </c>
      <c r="AY9" s="157"/>
      <c r="AZ9" s="157"/>
      <c r="BA9" s="157"/>
      <c r="BB9" s="157"/>
      <c r="BC9" s="157">
        <v>11</v>
      </c>
      <c r="BD9" s="157"/>
      <c r="BE9" s="157"/>
      <c r="BF9" s="157"/>
      <c r="BG9" s="157"/>
      <c r="BH9" s="157">
        <v>12</v>
      </c>
      <c r="BI9" s="157"/>
      <c r="BJ9" s="157"/>
      <c r="BK9" s="157"/>
      <c r="BL9" s="157"/>
      <c r="BM9" s="157">
        <v>13</v>
      </c>
      <c r="BN9" s="157"/>
      <c r="BO9" s="157"/>
      <c r="BP9" s="157"/>
      <c r="BQ9" s="157"/>
      <c r="BR9" s="157">
        <v>14</v>
      </c>
      <c r="BS9" s="157"/>
      <c r="BT9" s="157"/>
      <c r="BU9" s="157"/>
      <c r="BV9" s="157"/>
      <c r="BW9" s="157">
        <v>15</v>
      </c>
      <c r="BX9" s="157"/>
      <c r="BY9" s="157"/>
      <c r="BZ9" s="157"/>
      <c r="CA9" s="157"/>
      <c r="CB9" s="157">
        <v>16</v>
      </c>
      <c r="CC9" s="157"/>
      <c r="CD9" s="157"/>
      <c r="CE9" s="157"/>
      <c r="CF9" s="157"/>
      <c r="CG9" s="157">
        <v>17</v>
      </c>
      <c r="CH9" s="157"/>
      <c r="CI9" s="157"/>
      <c r="CJ9" s="157"/>
      <c r="CK9" s="157"/>
      <c r="CL9" s="157">
        <v>18</v>
      </c>
      <c r="CM9" s="157"/>
      <c r="CN9" s="157"/>
      <c r="CO9" s="157"/>
      <c r="CP9" s="157"/>
      <c r="CQ9" s="157">
        <v>19</v>
      </c>
      <c r="CR9" s="157"/>
      <c r="CS9" s="157"/>
      <c r="CT9" s="157"/>
      <c r="CU9" s="157"/>
      <c r="CV9" s="157">
        <v>20</v>
      </c>
      <c r="CW9" s="157"/>
      <c r="CX9" s="157"/>
      <c r="CY9" s="157"/>
      <c r="CZ9" s="157"/>
      <c r="DA9" s="157">
        <v>21</v>
      </c>
      <c r="DB9" s="157"/>
      <c r="DC9" s="157"/>
      <c r="DD9" s="157"/>
      <c r="DE9" s="157"/>
      <c r="DF9" s="157">
        <v>22</v>
      </c>
      <c r="DG9" s="157"/>
      <c r="DH9" s="157"/>
      <c r="DI9" s="157"/>
      <c r="DJ9" s="157"/>
      <c r="DK9" s="157">
        <v>23</v>
      </c>
      <c r="DL9" s="157"/>
      <c r="DM9" s="157"/>
      <c r="DN9" s="157"/>
      <c r="DO9" s="157"/>
      <c r="DP9" s="157">
        <v>24</v>
      </c>
      <c r="DQ9" s="157"/>
      <c r="DR9" s="157"/>
      <c r="DS9" s="157"/>
      <c r="DT9" s="157"/>
      <c r="DU9" s="157">
        <v>25</v>
      </c>
      <c r="DV9" s="157"/>
      <c r="DW9" s="157"/>
      <c r="DX9" s="157"/>
      <c r="DY9" s="157"/>
      <c r="DZ9" s="157">
        <v>26</v>
      </c>
      <c r="EA9" s="157"/>
      <c r="EB9" s="157"/>
      <c r="EC9" s="157"/>
      <c r="ED9" s="157"/>
      <c r="EE9" s="157">
        <v>27</v>
      </c>
      <c r="EF9" s="157"/>
      <c r="EG9" s="157"/>
      <c r="EH9" s="157"/>
      <c r="EI9" s="157"/>
      <c r="EJ9" s="157">
        <v>28</v>
      </c>
      <c r="EK9" s="157"/>
      <c r="EL9" s="157"/>
      <c r="EM9" s="157"/>
      <c r="EN9" s="157"/>
      <c r="EO9" s="157">
        <v>29</v>
      </c>
      <c r="EP9" s="157"/>
      <c r="EQ9" s="157"/>
      <c r="ER9" s="157"/>
      <c r="ES9" s="157"/>
      <c r="ET9" s="157">
        <v>30</v>
      </c>
      <c r="EU9" s="157"/>
      <c r="EV9" s="157"/>
      <c r="EW9" s="157"/>
      <c r="EX9" s="157"/>
      <c r="EY9" s="157">
        <v>31</v>
      </c>
      <c r="EZ9" s="157"/>
      <c r="FA9" s="157"/>
      <c r="FB9" s="157"/>
      <c r="FC9" s="157"/>
      <c r="FD9" s="157">
        <v>32</v>
      </c>
      <c r="FE9" s="157"/>
      <c r="FF9" s="157"/>
      <c r="FG9" s="157"/>
      <c r="FH9" s="157"/>
      <c r="FI9" s="157">
        <v>33</v>
      </c>
      <c r="FJ9" s="157"/>
      <c r="FK9" s="157"/>
      <c r="FL9" s="157"/>
      <c r="FM9" s="157"/>
      <c r="FN9" s="157">
        <v>34</v>
      </c>
      <c r="FO9" s="157"/>
      <c r="FP9" s="157"/>
      <c r="FQ9" s="157"/>
      <c r="FR9" s="157"/>
      <c r="FS9" s="157">
        <v>35</v>
      </c>
      <c r="FT9" s="157"/>
      <c r="FU9" s="157"/>
      <c r="FV9" s="157"/>
      <c r="FW9" s="157"/>
      <c r="FX9" s="157">
        <v>36</v>
      </c>
      <c r="FY9" s="157"/>
      <c r="FZ9" s="157"/>
      <c r="GA9" s="157"/>
      <c r="GB9" s="157"/>
      <c r="GC9" s="157">
        <v>37</v>
      </c>
      <c r="GD9" s="157"/>
      <c r="GE9" s="157"/>
      <c r="GF9" s="157"/>
      <c r="GG9" s="157"/>
      <c r="GH9" s="157">
        <v>38</v>
      </c>
      <c r="GI9" s="157"/>
      <c r="GJ9" s="157"/>
      <c r="GK9" s="157"/>
      <c r="GL9" s="157"/>
      <c r="GM9" s="157">
        <v>39</v>
      </c>
      <c r="GN9" s="157"/>
      <c r="GO9" s="157"/>
      <c r="GP9" s="157"/>
      <c r="GQ9" s="157"/>
      <c r="GR9" s="157">
        <v>40</v>
      </c>
      <c r="GS9" s="157"/>
      <c r="GT9" s="157"/>
      <c r="GU9" s="157"/>
      <c r="GV9" s="157"/>
      <c r="GW9" s="157">
        <v>41</v>
      </c>
      <c r="GX9" s="157"/>
      <c r="GY9" s="157"/>
      <c r="GZ9" s="157"/>
      <c r="HA9" s="157"/>
      <c r="HB9" s="157">
        <v>42</v>
      </c>
      <c r="HC9" s="157"/>
      <c r="HD9" s="157"/>
      <c r="HE9" s="157"/>
      <c r="HF9" s="157"/>
      <c r="HG9" s="157">
        <v>43</v>
      </c>
      <c r="HH9" s="157"/>
      <c r="HI9" s="157"/>
      <c r="HJ9" s="157"/>
      <c r="HK9" s="157"/>
      <c r="HL9" s="157">
        <v>44</v>
      </c>
      <c r="HM9" s="157"/>
      <c r="HN9" s="157"/>
      <c r="HO9" s="157"/>
      <c r="HP9" s="168"/>
    </row>
    <row r="10" spans="2:224" ht="15.75" thickBot="1" x14ac:dyDescent="0.3">
      <c r="B10" s="169"/>
      <c r="C10" s="12"/>
      <c r="D10" s="13" t="s">
        <v>30</v>
      </c>
      <c r="E10" s="158" t="s">
        <v>203</v>
      </c>
      <c r="F10" s="159"/>
      <c r="G10" s="159"/>
      <c r="H10" s="159"/>
      <c r="I10" s="159"/>
      <c r="J10" s="159"/>
      <c r="K10" s="159"/>
      <c r="L10" s="159"/>
      <c r="M10" s="159"/>
      <c r="N10" s="159"/>
      <c r="O10" s="159"/>
      <c r="P10" s="159"/>
      <c r="Q10" s="159"/>
      <c r="R10" s="159"/>
      <c r="S10" s="159"/>
      <c r="T10" s="159"/>
      <c r="U10" s="159"/>
      <c r="V10" s="159"/>
      <c r="W10" s="159"/>
      <c r="X10" s="160"/>
      <c r="Y10" s="158" t="s">
        <v>48</v>
      </c>
      <c r="Z10" s="159"/>
      <c r="AA10" s="159"/>
      <c r="AB10" s="159"/>
      <c r="AC10" s="159"/>
      <c r="AD10" s="159"/>
      <c r="AE10" s="159"/>
      <c r="AF10" s="159"/>
      <c r="AG10" s="159"/>
      <c r="AH10" s="159"/>
      <c r="AI10" s="159"/>
      <c r="AJ10" s="159"/>
      <c r="AK10" s="159"/>
      <c r="AL10" s="159"/>
      <c r="AM10" s="159"/>
      <c r="AN10" s="159"/>
      <c r="AO10" s="159"/>
      <c r="AP10" s="159"/>
      <c r="AQ10" s="159"/>
      <c r="AR10" s="160"/>
      <c r="AS10" s="158" t="s">
        <v>49</v>
      </c>
      <c r="AT10" s="159"/>
      <c r="AU10" s="159"/>
      <c r="AV10" s="159"/>
      <c r="AW10" s="159"/>
      <c r="AX10" s="159"/>
      <c r="AY10" s="159"/>
      <c r="AZ10" s="159"/>
      <c r="BA10" s="159"/>
      <c r="BB10" s="159"/>
      <c r="BC10" s="159"/>
      <c r="BD10" s="159"/>
      <c r="BE10" s="159"/>
      <c r="BF10" s="159"/>
      <c r="BG10" s="159"/>
      <c r="BH10" s="159"/>
      <c r="BI10" s="159"/>
      <c r="BJ10" s="159"/>
      <c r="BK10" s="159"/>
      <c r="BL10" s="160"/>
      <c r="BM10" s="158" t="s">
        <v>50</v>
      </c>
      <c r="BN10" s="159"/>
      <c r="BO10" s="159"/>
      <c r="BP10" s="159"/>
      <c r="BQ10" s="159"/>
      <c r="BR10" s="159"/>
      <c r="BS10" s="159"/>
      <c r="BT10" s="159"/>
      <c r="BU10" s="159"/>
      <c r="BV10" s="159"/>
      <c r="BW10" s="159"/>
      <c r="BX10" s="159"/>
      <c r="BY10" s="159"/>
      <c r="BZ10" s="159"/>
      <c r="CA10" s="159"/>
      <c r="CB10" s="159"/>
      <c r="CC10" s="159"/>
      <c r="CD10" s="159"/>
      <c r="CE10" s="159"/>
      <c r="CF10" s="160"/>
      <c r="CG10" s="158" t="s">
        <v>51</v>
      </c>
      <c r="CH10" s="159"/>
      <c r="CI10" s="159"/>
      <c r="CJ10" s="159"/>
      <c r="CK10" s="159"/>
      <c r="CL10" s="159"/>
      <c r="CM10" s="159"/>
      <c r="CN10" s="159"/>
      <c r="CO10" s="159"/>
      <c r="CP10" s="159"/>
      <c r="CQ10" s="159"/>
      <c r="CR10" s="159"/>
      <c r="CS10" s="159"/>
      <c r="CT10" s="159"/>
      <c r="CU10" s="159"/>
      <c r="CV10" s="159"/>
      <c r="CW10" s="159"/>
      <c r="CX10" s="159"/>
      <c r="CY10" s="159"/>
      <c r="CZ10" s="160"/>
      <c r="DA10" s="158" t="s">
        <v>52</v>
      </c>
      <c r="DB10" s="159"/>
      <c r="DC10" s="159"/>
      <c r="DD10" s="159"/>
      <c r="DE10" s="159"/>
      <c r="DF10" s="159"/>
      <c r="DG10" s="159"/>
      <c r="DH10" s="159"/>
      <c r="DI10" s="159"/>
      <c r="DJ10" s="159"/>
      <c r="DK10" s="159"/>
      <c r="DL10" s="159"/>
      <c r="DM10" s="159"/>
      <c r="DN10" s="159"/>
      <c r="DO10" s="159"/>
      <c r="DP10" s="159"/>
      <c r="DQ10" s="159"/>
      <c r="DR10" s="159"/>
      <c r="DS10" s="159"/>
      <c r="DT10" s="160"/>
      <c r="DU10" s="158" t="s">
        <v>53</v>
      </c>
      <c r="DV10" s="159"/>
      <c r="DW10" s="159"/>
      <c r="DX10" s="159"/>
      <c r="DY10" s="159"/>
      <c r="DZ10" s="159"/>
      <c r="EA10" s="159"/>
      <c r="EB10" s="159"/>
      <c r="EC10" s="159"/>
      <c r="ED10" s="159"/>
      <c r="EE10" s="159"/>
      <c r="EF10" s="159"/>
      <c r="EG10" s="159"/>
      <c r="EH10" s="159"/>
      <c r="EI10" s="159"/>
      <c r="EJ10" s="159"/>
      <c r="EK10" s="159"/>
      <c r="EL10" s="159"/>
      <c r="EM10" s="159"/>
      <c r="EN10" s="160"/>
      <c r="EO10" s="158" t="s">
        <v>64</v>
      </c>
      <c r="EP10" s="159"/>
      <c r="EQ10" s="159"/>
      <c r="ER10" s="159"/>
      <c r="ES10" s="159"/>
      <c r="ET10" s="159"/>
      <c r="EU10" s="159"/>
      <c r="EV10" s="159"/>
      <c r="EW10" s="159"/>
      <c r="EX10" s="159"/>
      <c r="EY10" s="159"/>
      <c r="EZ10" s="159"/>
      <c r="FA10" s="159"/>
      <c r="FB10" s="159"/>
      <c r="FC10" s="159"/>
      <c r="FD10" s="159"/>
      <c r="FE10" s="159"/>
      <c r="FF10" s="159"/>
      <c r="FG10" s="159"/>
      <c r="FH10" s="160"/>
      <c r="FI10" s="158" t="s">
        <v>65</v>
      </c>
      <c r="FJ10" s="159"/>
      <c r="FK10" s="159"/>
      <c r="FL10" s="159"/>
      <c r="FM10" s="159"/>
      <c r="FN10" s="159"/>
      <c r="FO10" s="159"/>
      <c r="FP10" s="159"/>
      <c r="FQ10" s="159"/>
      <c r="FR10" s="159"/>
      <c r="FS10" s="159"/>
      <c r="FT10" s="159"/>
      <c r="FU10" s="159"/>
      <c r="FV10" s="159"/>
      <c r="FW10" s="159"/>
      <c r="FX10" s="159"/>
      <c r="FY10" s="159"/>
      <c r="FZ10" s="159"/>
      <c r="GA10" s="159"/>
      <c r="GB10" s="160"/>
      <c r="GC10" s="158" t="s">
        <v>201</v>
      </c>
      <c r="GD10" s="159"/>
      <c r="GE10" s="159"/>
      <c r="GF10" s="159"/>
      <c r="GG10" s="159"/>
      <c r="GH10" s="159"/>
      <c r="GI10" s="159"/>
      <c r="GJ10" s="159"/>
      <c r="GK10" s="159"/>
      <c r="GL10" s="159"/>
      <c r="GM10" s="159"/>
      <c r="GN10" s="159"/>
      <c r="GO10" s="159"/>
      <c r="GP10" s="159"/>
      <c r="GQ10" s="159"/>
      <c r="GR10" s="159"/>
      <c r="GS10" s="159"/>
      <c r="GT10" s="159"/>
      <c r="GU10" s="159"/>
      <c r="GV10" s="160"/>
      <c r="GW10" s="158" t="s">
        <v>202</v>
      </c>
      <c r="GX10" s="159"/>
      <c r="GY10" s="159"/>
      <c r="GZ10" s="159"/>
      <c r="HA10" s="159"/>
      <c r="HB10" s="159"/>
      <c r="HC10" s="159"/>
      <c r="HD10" s="159"/>
      <c r="HE10" s="159"/>
      <c r="HF10" s="159"/>
      <c r="HG10" s="159"/>
      <c r="HH10" s="159"/>
      <c r="HI10" s="159"/>
      <c r="HJ10" s="159"/>
      <c r="HK10" s="159"/>
      <c r="HL10" s="159"/>
      <c r="HM10" s="159"/>
      <c r="HN10" s="159"/>
      <c r="HO10" s="159"/>
      <c r="HP10" s="170"/>
    </row>
    <row r="11" spans="2:224" ht="15.75" thickTop="1" x14ac:dyDescent="0.25">
      <c r="B11" s="62"/>
      <c r="C11" s="171" t="s">
        <v>6</v>
      </c>
      <c r="D11" s="18" t="s">
        <v>19</v>
      </c>
      <c r="E11" s="1"/>
      <c r="F11" s="2"/>
      <c r="G11" s="2"/>
      <c r="H11" s="2"/>
      <c r="I11" s="3"/>
      <c r="J11" s="1"/>
      <c r="K11" s="2"/>
      <c r="L11" s="2"/>
      <c r="M11" s="2"/>
      <c r="N11" s="3"/>
      <c r="O11" s="1"/>
      <c r="P11" s="2"/>
      <c r="Q11" s="2"/>
      <c r="R11" s="2"/>
      <c r="S11" s="3"/>
      <c r="T11" s="1"/>
      <c r="U11" s="2"/>
      <c r="V11" s="2"/>
      <c r="W11" s="2"/>
      <c r="X11" s="3"/>
      <c r="Y11" s="1"/>
      <c r="Z11" s="2"/>
      <c r="AA11" s="2"/>
      <c r="AB11" s="2"/>
      <c r="AC11" s="3"/>
      <c r="AD11" s="1"/>
      <c r="AE11" s="2"/>
      <c r="AF11" s="2"/>
      <c r="AG11" s="2"/>
      <c r="AH11" s="3"/>
      <c r="AI11" s="1"/>
      <c r="AJ11" s="2"/>
      <c r="AK11" s="2"/>
      <c r="AL11" s="2"/>
      <c r="AM11" s="3"/>
      <c r="AN11" s="1"/>
      <c r="AO11" s="2"/>
      <c r="AP11" s="2"/>
      <c r="AQ11" s="2"/>
      <c r="AR11" s="3"/>
      <c r="AS11" s="1"/>
      <c r="AT11" s="2"/>
      <c r="AU11" s="2"/>
      <c r="AV11" s="2"/>
      <c r="AW11" s="3"/>
      <c r="AX11" s="1"/>
      <c r="AY11" s="2"/>
      <c r="AZ11" s="2"/>
      <c r="BA11" s="2"/>
      <c r="BB11" s="3"/>
      <c r="BC11" s="1"/>
      <c r="BD11" s="2"/>
      <c r="BE11" s="2"/>
      <c r="BF11" s="2"/>
      <c r="BG11" s="3"/>
      <c r="BH11" s="1"/>
      <c r="BI11" s="2"/>
      <c r="BJ11" s="2"/>
      <c r="BK11" s="2"/>
      <c r="BL11" s="3"/>
      <c r="BM11" s="1"/>
      <c r="BN11" s="2"/>
      <c r="BO11" s="2"/>
      <c r="BP11" s="2"/>
      <c r="BQ11" s="3"/>
      <c r="BR11" s="1"/>
      <c r="BS11" s="2"/>
      <c r="BT11" s="2"/>
      <c r="BU11" s="2"/>
      <c r="BV11" s="3"/>
      <c r="BW11" s="1"/>
      <c r="BX11" s="2"/>
      <c r="BY11" s="2"/>
      <c r="BZ11" s="2"/>
      <c r="CA11" s="3"/>
      <c r="CB11" s="1"/>
      <c r="CC11" s="2"/>
      <c r="CD11" s="2"/>
      <c r="CE11" s="2"/>
      <c r="CF11" s="3"/>
      <c r="CG11" s="1"/>
      <c r="CH11" s="2"/>
      <c r="CI11" s="2"/>
      <c r="CJ11" s="2"/>
      <c r="CK11" s="3"/>
      <c r="CL11" s="1"/>
      <c r="CM11" s="2"/>
      <c r="CN11" s="2"/>
      <c r="CO11" s="2"/>
      <c r="CP11" s="3"/>
      <c r="CQ11" s="1"/>
      <c r="CR11" s="2"/>
      <c r="CS11" s="2"/>
      <c r="CT11" s="2"/>
      <c r="CU11" s="3"/>
      <c r="CV11" s="1"/>
      <c r="CW11" s="2"/>
      <c r="CX11" s="2"/>
      <c r="CY11" s="2"/>
      <c r="CZ11" s="3"/>
      <c r="DA11" s="1"/>
      <c r="DB11" s="2"/>
      <c r="DC11" s="2"/>
      <c r="DD11" s="2"/>
      <c r="DE11" s="3"/>
      <c r="DF11" s="1"/>
      <c r="DG11" s="2"/>
      <c r="DH11" s="2"/>
      <c r="DI11" s="2"/>
      <c r="DJ11" s="3"/>
      <c r="DK11" s="1"/>
      <c r="DL11" s="2"/>
      <c r="DM11" s="2"/>
      <c r="DN11" s="2"/>
      <c r="DO11" s="3"/>
      <c r="DP11" s="1"/>
      <c r="DQ11" s="2"/>
      <c r="DR11" s="2"/>
      <c r="DS11" s="2"/>
      <c r="DT11" s="3"/>
      <c r="DU11" s="1"/>
      <c r="DV11" s="2"/>
      <c r="DW11" s="2"/>
      <c r="DX11" s="2"/>
      <c r="DY11" s="3"/>
      <c r="DZ11" s="1"/>
      <c r="EA11" s="2"/>
      <c r="EB11" s="2"/>
      <c r="EC11" s="2"/>
      <c r="ED11" s="3"/>
      <c r="EE11" s="1"/>
      <c r="EF11" s="2"/>
      <c r="EG11" s="2"/>
      <c r="EH11" s="2"/>
      <c r="EI11" s="3"/>
      <c r="EJ11" s="126"/>
      <c r="EK11" s="127"/>
      <c r="EL11" s="127"/>
      <c r="EM11" s="127"/>
      <c r="EN11" s="128"/>
      <c r="EO11" s="126"/>
      <c r="EP11" s="127"/>
      <c r="EQ11" s="127"/>
      <c r="ER11" s="127"/>
      <c r="ES11" s="128"/>
      <c r="ET11" s="126"/>
      <c r="EU11" s="127"/>
      <c r="EV11" s="127"/>
      <c r="EW11" s="127"/>
      <c r="EX11" s="128"/>
      <c r="EY11" s="1"/>
      <c r="EZ11" s="2"/>
      <c r="FA11" s="2"/>
      <c r="FB11" s="2"/>
      <c r="FC11" s="3"/>
      <c r="FD11" s="1"/>
      <c r="FE11" s="2"/>
      <c r="FF11" s="2"/>
      <c r="FG11" s="2"/>
      <c r="FH11" s="3"/>
      <c r="FI11" s="1"/>
      <c r="FJ11" s="2"/>
      <c r="FK11" s="2"/>
      <c r="FL11" s="2"/>
      <c r="FM11" s="3"/>
      <c r="FN11" s="1"/>
      <c r="FO11" s="2"/>
      <c r="FP11" s="2"/>
      <c r="FQ11" s="2"/>
      <c r="FR11" s="3"/>
      <c r="FS11" s="1"/>
      <c r="FT11" s="2"/>
      <c r="FU11" s="2"/>
      <c r="FV11" s="2"/>
      <c r="FW11" s="3"/>
      <c r="FX11" s="1"/>
      <c r="FY11" s="2"/>
      <c r="FZ11" s="2"/>
      <c r="GA11" s="2"/>
      <c r="GB11" s="3"/>
      <c r="GC11" s="1"/>
      <c r="GD11" s="2"/>
      <c r="GE11" s="2"/>
      <c r="GF11" s="2"/>
      <c r="GG11" s="3"/>
      <c r="GH11" s="1"/>
      <c r="GI11" s="2"/>
      <c r="GJ11" s="2"/>
      <c r="GK11" s="2"/>
      <c r="GL11" s="3"/>
      <c r="GM11" s="1"/>
      <c r="GN11" s="2"/>
      <c r="GO11" s="2"/>
      <c r="GP11" s="2"/>
      <c r="GQ11" s="3"/>
      <c r="GR11" s="1"/>
      <c r="GS11" s="2"/>
      <c r="GT11" s="2"/>
      <c r="GU11" s="2"/>
      <c r="GV11" s="3"/>
      <c r="GW11" s="1"/>
      <c r="GX11" s="2"/>
      <c r="GY11" s="2"/>
      <c r="GZ11" s="2"/>
      <c r="HA11" s="3"/>
      <c r="HB11" s="1"/>
      <c r="HC11" s="2"/>
      <c r="HD11" s="2"/>
      <c r="HE11" s="2"/>
      <c r="HF11" s="3"/>
      <c r="HG11" s="1"/>
      <c r="HH11" s="2"/>
      <c r="HI11" s="2"/>
      <c r="HJ11" s="2"/>
      <c r="HK11" s="3"/>
      <c r="HL11" s="1"/>
      <c r="HM11" s="2"/>
      <c r="HN11" s="2"/>
      <c r="HO11" s="2"/>
      <c r="HP11" s="172"/>
    </row>
    <row r="12" spans="2:224" x14ac:dyDescent="0.25">
      <c r="B12" s="62"/>
      <c r="C12" s="173"/>
      <c r="D12" s="4"/>
      <c r="E12" s="5"/>
      <c r="F12" s="173"/>
      <c r="G12" s="173"/>
      <c r="H12" s="173"/>
      <c r="I12" s="6"/>
      <c r="J12" s="5"/>
      <c r="K12" s="173"/>
      <c r="L12" s="173"/>
      <c r="M12" s="173"/>
      <c r="N12" s="6"/>
      <c r="O12" s="5"/>
      <c r="P12" s="173"/>
      <c r="Q12" s="173"/>
      <c r="R12" s="173"/>
      <c r="S12" s="6"/>
      <c r="T12" s="5"/>
      <c r="U12" s="173"/>
      <c r="V12" s="173"/>
      <c r="W12" s="173"/>
      <c r="X12" s="6"/>
      <c r="Y12" s="5"/>
      <c r="Z12" s="173"/>
      <c r="AA12" s="173"/>
      <c r="AB12" s="173"/>
      <c r="AC12" s="6"/>
      <c r="AD12" s="5"/>
      <c r="AE12" s="173"/>
      <c r="AF12" s="173"/>
      <c r="AG12" s="173"/>
      <c r="AH12" s="6"/>
      <c r="AI12" s="5"/>
      <c r="AJ12" s="173"/>
      <c r="AK12" s="173"/>
      <c r="AL12" s="173"/>
      <c r="AM12" s="6"/>
      <c r="AN12" s="5"/>
      <c r="AO12" s="173"/>
      <c r="AP12" s="173"/>
      <c r="AQ12" s="173"/>
      <c r="AR12" s="6"/>
      <c r="AS12" s="5"/>
      <c r="AT12" s="173"/>
      <c r="AU12" s="173"/>
      <c r="AV12" s="173"/>
      <c r="AW12" s="6"/>
      <c r="AX12" s="5"/>
      <c r="AY12" s="173"/>
      <c r="AZ12" s="173"/>
      <c r="BA12" s="173"/>
      <c r="BB12" s="6"/>
      <c r="BC12" s="5"/>
      <c r="BD12" s="173"/>
      <c r="BE12" s="173"/>
      <c r="BF12" s="173"/>
      <c r="BG12" s="6"/>
      <c r="BH12" s="5"/>
      <c r="BI12" s="173"/>
      <c r="BJ12" s="173"/>
      <c r="BK12" s="173"/>
      <c r="BL12" s="6"/>
      <c r="BM12" s="5"/>
      <c r="BN12" s="173"/>
      <c r="BO12" s="173"/>
      <c r="BP12" s="173"/>
      <c r="BQ12" s="6"/>
      <c r="BR12" s="5"/>
      <c r="BS12" s="173"/>
      <c r="BT12" s="173"/>
      <c r="BU12" s="173"/>
      <c r="BV12" s="6"/>
      <c r="BW12" s="5"/>
      <c r="BX12" s="173"/>
      <c r="BY12" s="173"/>
      <c r="BZ12" s="173"/>
      <c r="CA12" s="6"/>
      <c r="CB12" s="5"/>
      <c r="CC12" s="173"/>
      <c r="CD12" s="173"/>
      <c r="CE12" s="173"/>
      <c r="CF12" s="6"/>
      <c r="CG12" s="5"/>
      <c r="CH12" s="173"/>
      <c r="CI12" s="173"/>
      <c r="CJ12" s="173"/>
      <c r="CK12" s="6"/>
      <c r="CL12" s="5"/>
      <c r="CM12" s="173"/>
      <c r="CN12" s="173"/>
      <c r="CO12" s="173"/>
      <c r="CP12" s="6"/>
      <c r="CQ12" s="5"/>
      <c r="CR12" s="173"/>
      <c r="CS12" s="173"/>
      <c r="CT12" s="173"/>
      <c r="CU12" s="6"/>
      <c r="CV12" s="5"/>
      <c r="CW12" s="173"/>
      <c r="CX12" s="173"/>
      <c r="CY12" s="173"/>
      <c r="CZ12" s="6"/>
      <c r="DA12" s="5"/>
      <c r="DB12" s="173"/>
      <c r="DC12" s="173"/>
      <c r="DD12" s="173"/>
      <c r="DE12" s="6"/>
      <c r="DF12" s="5"/>
      <c r="DG12" s="173"/>
      <c r="DH12" s="173"/>
      <c r="DI12" s="173"/>
      <c r="DJ12" s="6"/>
      <c r="DK12" s="5"/>
      <c r="DL12" s="173"/>
      <c r="DM12" s="173"/>
      <c r="DN12" s="173"/>
      <c r="DO12" s="6"/>
      <c r="DP12" s="5"/>
      <c r="DQ12" s="173"/>
      <c r="DR12" s="173"/>
      <c r="DS12" s="173"/>
      <c r="DT12" s="6"/>
      <c r="DU12" s="5"/>
      <c r="DV12" s="173"/>
      <c r="DW12" s="173"/>
      <c r="DX12" s="173"/>
      <c r="DY12" s="6"/>
      <c r="DZ12" s="5"/>
      <c r="EA12" s="173"/>
      <c r="EB12" s="173"/>
      <c r="EC12" s="173"/>
      <c r="ED12" s="6"/>
      <c r="EE12" s="5"/>
      <c r="EF12" s="173"/>
      <c r="EG12" s="173"/>
      <c r="EH12" s="173"/>
      <c r="EI12" s="6"/>
      <c r="EJ12" s="129"/>
      <c r="EK12" s="174"/>
      <c r="EL12" s="174"/>
      <c r="EM12" s="174"/>
      <c r="EN12" s="130"/>
      <c r="EO12" s="129"/>
      <c r="EP12" s="174"/>
      <c r="EQ12" s="174"/>
      <c r="ER12" s="174"/>
      <c r="ES12" s="130"/>
      <c r="ET12" s="129"/>
      <c r="EU12" s="174"/>
      <c r="EV12" s="174"/>
      <c r="EW12" s="174"/>
      <c r="EX12" s="130"/>
      <c r="EY12" s="5"/>
      <c r="EZ12" s="173"/>
      <c r="FA12" s="173"/>
      <c r="FB12" s="173"/>
      <c r="FC12" s="6"/>
      <c r="FD12" s="5"/>
      <c r="FE12" s="173"/>
      <c r="FF12" s="173"/>
      <c r="FG12" s="173"/>
      <c r="FH12" s="6"/>
      <c r="FI12" s="5"/>
      <c r="FJ12" s="173"/>
      <c r="FK12" s="173"/>
      <c r="FL12" s="173"/>
      <c r="FM12" s="6"/>
      <c r="FN12" s="5"/>
      <c r="FO12" s="173"/>
      <c r="FP12" s="173"/>
      <c r="FQ12" s="173"/>
      <c r="FR12" s="6"/>
      <c r="FS12" s="5"/>
      <c r="FT12" s="173"/>
      <c r="FU12" s="173"/>
      <c r="FV12" s="173"/>
      <c r="FW12" s="6"/>
      <c r="FX12" s="5"/>
      <c r="FY12" s="173"/>
      <c r="FZ12" s="173"/>
      <c r="GA12" s="173"/>
      <c r="GB12" s="6"/>
      <c r="GC12" s="5"/>
      <c r="GD12" s="173"/>
      <c r="GE12" s="173"/>
      <c r="GF12" s="173"/>
      <c r="GG12" s="6"/>
      <c r="GH12" s="5"/>
      <c r="GI12" s="173"/>
      <c r="GJ12" s="173"/>
      <c r="GK12" s="173"/>
      <c r="GL12" s="6"/>
      <c r="GM12" s="5"/>
      <c r="GN12" s="173"/>
      <c r="GO12" s="173"/>
      <c r="GP12" s="173"/>
      <c r="GQ12" s="6"/>
      <c r="GR12" s="5"/>
      <c r="GS12" s="173"/>
      <c r="GT12" s="173"/>
      <c r="GU12" s="173"/>
      <c r="GV12" s="6"/>
      <c r="GW12" s="5"/>
      <c r="GX12" s="173"/>
      <c r="GY12" s="173"/>
      <c r="GZ12" s="173"/>
      <c r="HA12" s="6"/>
      <c r="HB12" s="5"/>
      <c r="HC12" s="173"/>
      <c r="HD12" s="173"/>
      <c r="HE12" s="173"/>
      <c r="HF12" s="6"/>
      <c r="HG12" s="5"/>
      <c r="HH12" s="173"/>
      <c r="HI12" s="173"/>
      <c r="HJ12" s="173"/>
      <c r="HK12" s="6"/>
      <c r="HL12" s="5"/>
      <c r="HM12" s="173"/>
      <c r="HN12" s="173"/>
      <c r="HO12" s="173"/>
      <c r="HP12" s="175"/>
    </row>
    <row r="13" spans="2:224" x14ac:dyDescent="0.25">
      <c r="B13" s="62">
        <v>1</v>
      </c>
      <c r="C13" s="173" t="s">
        <v>41</v>
      </c>
      <c r="D13" s="7">
        <v>6</v>
      </c>
      <c r="E13" s="155">
        <v>1</v>
      </c>
      <c r="F13" s="176"/>
      <c r="G13" s="176"/>
      <c r="H13" s="176"/>
      <c r="I13" s="156"/>
      <c r="J13" s="155"/>
      <c r="K13" s="176"/>
      <c r="L13" s="176"/>
      <c r="M13" s="176"/>
      <c r="N13" s="156"/>
      <c r="O13" s="155"/>
      <c r="P13" s="176"/>
      <c r="Q13" s="176"/>
      <c r="R13" s="176"/>
      <c r="S13" s="156"/>
      <c r="T13" s="155"/>
      <c r="U13" s="176"/>
      <c r="V13" s="176"/>
      <c r="W13" s="176"/>
      <c r="X13" s="156"/>
      <c r="Y13" s="155"/>
      <c r="Z13" s="176"/>
      <c r="AA13" s="176"/>
      <c r="AB13" s="176"/>
      <c r="AC13" s="156"/>
      <c r="AD13" s="155"/>
      <c r="AE13" s="176"/>
      <c r="AF13" s="176"/>
      <c r="AG13" s="176"/>
      <c r="AH13" s="156"/>
      <c r="AI13" s="5"/>
      <c r="AJ13" s="173"/>
      <c r="AK13" s="173"/>
      <c r="AL13" s="173"/>
      <c r="AM13" s="6"/>
      <c r="AN13" s="5"/>
      <c r="AO13" s="173"/>
      <c r="AP13" s="173"/>
      <c r="AQ13" s="173"/>
      <c r="AR13" s="6"/>
      <c r="AS13" s="5"/>
      <c r="AT13" s="173"/>
      <c r="AU13" s="173"/>
      <c r="AV13" s="173"/>
      <c r="AW13" s="6"/>
      <c r="AX13" s="5"/>
      <c r="AY13" s="173"/>
      <c r="AZ13" s="173"/>
      <c r="BA13" s="173"/>
      <c r="BB13" s="6"/>
      <c r="BC13" s="5"/>
      <c r="BD13" s="173"/>
      <c r="BE13" s="173"/>
      <c r="BF13" s="173"/>
      <c r="BG13" s="6"/>
      <c r="BH13" s="5"/>
      <c r="BI13" s="173"/>
      <c r="BJ13" s="173"/>
      <c r="BK13" s="173"/>
      <c r="BL13" s="6"/>
      <c r="BM13" s="5"/>
      <c r="BN13" s="173"/>
      <c r="BO13" s="173"/>
      <c r="BP13" s="173"/>
      <c r="BQ13" s="6"/>
      <c r="BR13" s="5"/>
      <c r="BS13" s="173"/>
      <c r="BT13" s="173"/>
      <c r="BU13" s="173"/>
      <c r="BV13" s="6"/>
      <c r="BW13" s="5"/>
      <c r="BX13" s="173"/>
      <c r="BY13" s="173"/>
      <c r="BZ13" s="173"/>
      <c r="CA13" s="6"/>
      <c r="CB13" s="5"/>
      <c r="CC13" s="173"/>
      <c r="CD13" s="173"/>
      <c r="CE13" s="173"/>
      <c r="CF13" s="6"/>
      <c r="CG13" s="5"/>
      <c r="CH13" s="173"/>
      <c r="CI13" s="173"/>
      <c r="CJ13" s="173"/>
      <c r="CK13" s="6"/>
      <c r="CL13" s="5"/>
      <c r="CM13" s="173"/>
      <c r="CN13" s="173"/>
      <c r="CO13" s="173"/>
      <c r="CP13" s="6"/>
      <c r="CQ13" s="5"/>
      <c r="CR13" s="173"/>
      <c r="CS13" s="173"/>
      <c r="CT13" s="173"/>
      <c r="CU13" s="6"/>
      <c r="CV13" s="5"/>
      <c r="CW13" s="173"/>
      <c r="CX13" s="173"/>
      <c r="CY13" s="173"/>
      <c r="CZ13" s="6"/>
      <c r="DA13" s="5"/>
      <c r="DB13" s="173"/>
      <c r="DC13" s="173"/>
      <c r="DD13" s="173"/>
      <c r="DE13" s="6"/>
      <c r="DF13" s="5"/>
      <c r="DG13" s="173"/>
      <c r="DH13" s="173"/>
      <c r="DI13" s="173"/>
      <c r="DJ13" s="6"/>
      <c r="DK13" s="5"/>
      <c r="DL13" s="173"/>
      <c r="DM13" s="173"/>
      <c r="DN13" s="173"/>
      <c r="DO13" s="6"/>
      <c r="DP13" s="5"/>
      <c r="DQ13" s="173"/>
      <c r="DR13" s="173"/>
      <c r="DS13" s="173"/>
      <c r="DT13" s="6"/>
      <c r="DU13" s="5"/>
      <c r="DV13" s="173"/>
      <c r="DW13" s="173"/>
      <c r="DX13" s="173"/>
      <c r="DY13" s="6"/>
      <c r="DZ13" s="5"/>
      <c r="EA13" s="173"/>
      <c r="EB13" s="173"/>
      <c r="EC13" s="173"/>
      <c r="ED13" s="6"/>
      <c r="EE13" s="5"/>
      <c r="EF13" s="173"/>
      <c r="EG13" s="173"/>
      <c r="EH13" s="173"/>
      <c r="EI13" s="6"/>
      <c r="EJ13" s="129"/>
      <c r="EK13" s="174"/>
      <c r="EL13" s="174"/>
      <c r="EM13" s="174"/>
      <c r="EN13" s="130"/>
      <c r="EO13" s="129"/>
      <c r="EP13" s="174"/>
      <c r="EQ13" s="174"/>
      <c r="ER13" s="174"/>
      <c r="ES13" s="130"/>
      <c r="ET13" s="129"/>
      <c r="EU13" s="174"/>
      <c r="EV13" s="174"/>
      <c r="EW13" s="174"/>
      <c r="EX13" s="130"/>
      <c r="EY13" s="5"/>
      <c r="EZ13" s="173"/>
      <c r="FA13" s="173"/>
      <c r="FB13" s="173"/>
      <c r="FC13" s="6"/>
      <c r="FD13" s="5"/>
      <c r="FE13" s="173"/>
      <c r="FF13" s="173"/>
      <c r="FG13" s="173"/>
      <c r="FH13" s="6"/>
      <c r="FI13" s="5"/>
      <c r="FJ13" s="173"/>
      <c r="FK13" s="173"/>
      <c r="FL13" s="173"/>
      <c r="FM13" s="6"/>
      <c r="FN13" s="5"/>
      <c r="FO13" s="173"/>
      <c r="FP13" s="173"/>
      <c r="FQ13" s="173"/>
      <c r="FR13" s="6"/>
      <c r="FS13" s="5"/>
      <c r="FT13" s="173"/>
      <c r="FU13" s="173"/>
      <c r="FV13" s="173"/>
      <c r="FW13" s="6"/>
      <c r="FX13" s="5"/>
      <c r="FY13" s="173"/>
      <c r="FZ13" s="173"/>
      <c r="GA13" s="173"/>
      <c r="GB13" s="6"/>
      <c r="GC13" s="5"/>
      <c r="GD13" s="173"/>
      <c r="GE13" s="173"/>
      <c r="GF13" s="173"/>
      <c r="GG13" s="6"/>
      <c r="GH13" s="5"/>
      <c r="GI13" s="173"/>
      <c r="GJ13" s="173"/>
      <c r="GK13" s="173"/>
      <c r="GL13" s="6"/>
      <c r="GM13" s="5"/>
      <c r="GN13" s="173"/>
      <c r="GO13" s="173"/>
      <c r="GP13" s="173"/>
      <c r="GQ13" s="6"/>
      <c r="GR13" s="5"/>
      <c r="GS13" s="173"/>
      <c r="GT13" s="173"/>
      <c r="GU13" s="173"/>
      <c r="GV13" s="6"/>
      <c r="GW13" s="5"/>
      <c r="GX13" s="173"/>
      <c r="GY13" s="173"/>
      <c r="GZ13" s="173"/>
      <c r="HA13" s="6"/>
      <c r="HB13" s="5"/>
      <c r="HC13" s="173"/>
      <c r="HD13" s="173"/>
      <c r="HE13" s="173"/>
      <c r="HF13" s="6"/>
      <c r="HG13" s="5"/>
      <c r="HH13" s="173"/>
      <c r="HI13" s="173"/>
      <c r="HJ13" s="173"/>
      <c r="HK13" s="6"/>
      <c r="HL13" s="5"/>
      <c r="HM13" s="173"/>
      <c r="HN13" s="173"/>
      <c r="HO13" s="173"/>
      <c r="HP13" s="175"/>
    </row>
    <row r="14" spans="2:224" x14ac:dyDescent="0.25">
      <c r="B14" s="62">
        <v>2</v>
      </c>
      <c r="C14" s="173" t="s">
        <v>42</v>
      </c>
      <c r="D14" s="7">
        <v>1</v>
      </c>
      <c r="E14" s="5"/>
      <c r="F14" s="173"/>
      <c r="G14" s="173"/>
      <c r="H14" s="173"/>
      <c r="I14" s="6"/>
      <c r="J14" s="5"/>
      <c r="K14" s="173"/>
      <c r="L14" s="173"/>
      <c r="M14" s="173"/>
      <c r="N14" s="6"/>
      <c r="O14" s="5"/>
      <c r="P14" s="173"/>
      <c r="Q14" s="173"/>
      <c r="R14" s="173"/>
      <c r="S14" s="6"/>
      <c r="T14" s="5"/>
      <c r="U14" s="173"/>
      <c r="V14" s="173"/>
      <c r="W14" s="173"/>
      <c r="X14" s="6"/>
      <c r="Y14" s="5"/>
      <c r="Z14" s="173"/>
      <c r="AA14" s="173"/>
      <c r="AB14" s="173"/>
      <c r="AC14" s="6"/>
      <c r="AD14" s="155">
        <v>2</v>
      </c>
      <c r="AE14" s="176"/>
      <c r="AF14" s="176"/>
      <c r="AG14" s="176"/>
      <c r="AH14" s="156"/>
      <c r="AI14" s="5"/>
      <c r="AJ14" s="173"/>
      <c r="AK14" s="173"/>
      <c r="AL14" s="173"/>
      <c r="AM14" s="6"/>
      <c r="AN14" s="5"/>
      <c r="AO14" s="173"/>
      <c r="AP14" s="173"/>
      <c r="AQ14" s="173"/>
      <c r="AR14" s="6"/>
      <c r="AS14" s="5"/>
      <c r="AT14" s="173"/>
      <c r="AU14" s="173"/>
      <c r="AV14" s="173"/>
      <c r="AW14" s="6"/>
      <c r="AX14" s="5"/>
      <c r="AY14" s="173"/>
      <c r="AZ14" s="173"/>
      <c r="BA14" s="173"/>
      <c r="BB14" s="6"/>
      <c r="BC14" s="5"/>
      <c r="BD14" s="173"/>
      <c r="BE14" s="173"/>
      <c r="BF14" s="173"/>
      <c r="BG14" s="6"/>
      <c r="BH14" s="5"/>
      <c r="BI14" s="173"/>
      <c r="BJ14" s="173"/>
      <c r="BK14" s="173"/>
      <c r="BL14" s="6"/>
      <c r="BM14" s="5"/>
      <c r="BN14" s="173"/>
      <c r="BO14" s="173"/>
      <c r="BP14" s="173"/>
      <c r="BQ14" s="6"/>
      <c r="BR14" s="5"/>
      <c r="BS14" s="173"/>
      <c r="BT14" s="173"/>
      <c r="BU14" s="173"/>
      <c r="BV14" s="6"/>
      <c r="BW14" s="5"/>
      <c r="BX14" s="173"/>
      <c r="BY14" s="173"/>
      <c r="BZ14" s="173"/>
      <c r="CA14" s="6"/>
      <c r="CB14" s="5"/>
      <c r="CC14" s="173"/>
      <c r="CD14" s="173"/>
      <c r="CE14" s="173"/>
      <c r="CF14" s="6"/>
      <c r="CG14" s="5"/>
      <c r="CH14" s="173"/>
      <c r="CI14" s="173"/>
      <c r="CJ14" s="173"/>
      <c r="CK14" s="6"/>
      <c r="CL14" s="5"/>
      <c r="CM14" s="173"/>
      <c r="CN14" s="173"/>
      <c r="CO14" s="173"/>
      <c r="CP14" s="6"/>
      <c r="CQ14" s="5"/>
      <c r="CR14" s="173"/>
      <c r="CS14" s="173"/>
      <c r="CT14" s="173"/>
      <c r="CU14" s="6"/>
      <c r="CV14" s="5"/>
      <c r="CW14" s="173"/>
      <c r="CX14" s="173"/>
      <c r="CY14" s="173"/>
      <c r="CZ14" s="6"/>
      <c r="DA14" s="5"/>
      <c r="DB14" s="173"/>
      <c r="DC14" s="173"/>
      <c r="DD14" s="173"/>
      <c r="DE14" s="6"/>
      <c r="DF14" s="5"/>
      <c r="DG14" s="173"/>
      <c r="DH14" s="173"/>
      <c r="DI14" s="173"/>
      <c r="DJ14" s="6"/>
      <c r="DK14" s="5"/>
      <c r="DL14" s="173"/>
      <c r="DM14" s="173"/>
      <c r="DN14" s="173"/>
      <c r="DO14" s="6"/>
      <c r="DP14" s="5"/>
      <c r="DQ14" s="173"/>
      <c r="DR14" s="173"/>
      <c r="DS14" s="173"/>
      <c r="DT14" s="6"/>
      <c r="DU14" s="5"/>
      <c r="DV14" s="173"/>
      <c r="DW14" s="173"/>
      <c r="DX14" s="173"/>
      <c r="DY14" s="6"/>
      <c r="DZ14" s="5"/>
      <c r="EA14" s="173"/>
      <c r="EB14" s="173"/>
      <c r="EC14" s="173"/>
      <c r="ED14" s="6"/>
      <c r="EE14" s="5"/>
      <c r="EF14" s="173"/>
      <c r="EG14" s="173"/>
      <c r="EH14" s="173"/>
      <c r="EI14" s="6"/>
      <c r="EJ14" s="129"/>
      <c r="EK14" s="174"/>
      <c r="EL14" s="174"/>
      <c r="EM14" s="174"/>
      <c r="EN14" s="130"/>
      <c r="EO14" s="129"/>
      <c r="EP14" s="174"/>
      <c r="EQ14" s="174"/>
      <c r="ER14" s="174"/>
      <c r="ES14" s="130"/>
      <c r="ET14" s="129"/>
      <c r="EU14" s="174"/>
      <c r="EV14" s="174"/>
      <c r="EW14" s="174"/>
      <c r="EX14" s="130"/>
      <c r="EY14" s="5"/>
      <c r="EZ14" s="173"/>
      <c r="FA14" s="173"/>
      <c r="FB14" s="173"/>
      <c r="FC14" s="6"/>
      <c r="FD14" s="5"/>
      <c r="FE14" s="173"/>
      <c r="FF14" s="173"/>
      <c r="FG14" s="173"/>
      <c r="FH14" s="6"/>
      <c r="FI14" s="5"/>
      <c r="FJ14" s="173"/>
      <c r="FK14" s="173"/>
      <c r="FL14" s="173"/>
      <c r="FM14" s="6"/>
      <c r="FN14" s="5"/>
      <c r="FO14" s="173"/>
      <c r="FP14" s="173"/>
      <c r="FQ14" s="173"/>
      <c r="FR14" s="6"/>
      <c r="FS14" s="5"/>
      <c r="FT14" s="173"/>
      <c r="FU14" s="173"/>
      <c r="FV14" s="173"/>
      <c r="FW14" s="6"/>
      <c r="FX14" s="5"/>
      <c r="FY14" s="173"/>
      <c r="FZ14" s="173"/>
      <c r="GA14" s="173"/>
      <c r="GB14" s="6"/>
      <c r="GC14" s="5"/>
      <c r="GD14" s="173"/>
      <c r="GE14" s="173"/>
      <c r="GF14" s="173"/>
      <c r="GG14" s="6"/>
      <c r="GH14" s="5"/>
      <c r="GI14" s="173"/>
      <c r="GJ14" s="173"/>
      <c r="GK14" s="173"/>
      <c r="GL14" s="6"/>
      <c r="GM14" s="5"/>
      <c r="GN14" s="173"/>
      <c r="GO14" s="173"/>
      <c r="GP14" s="173"/>
      <c r="GQ14" s="6"/>
      <c r="GR14" s="5"/>
      <c r="GS14" s="173"/>
      <c r="GT14" s="173"/>
      <c r="GU14" s="173"/>
      <c r="GV14" s="6"/>
      <c r="GW14" s="5"/>
      <c r="GX14" s="173"/>
      <c r="GY14" s="173"/>
      <c r="GZ14" s="173"/>
      <c r="HA14" s="6"/>
      <c r="HB14" s="5"/>
      <c r="HC14" s="173"/>
      <c r="HD14" s="173"/>
      <c r="HE14" s="173"/>
      <c r="HF14" s="6"/>
      <c r="HG14" s="5"/>
      <c r="HH14" s="173"/>
      <c r="HI14" s="173"/>
      <c r="HJ14" s="173"/>
      <c r="HK14" s="6"/>
      <c r="HL14" s="5"/>
      <c r="HM14" s="173"/>
      <c r="HN14" s="173"/>
      <c r="HO14" s="173"/>
      <c r="HP14" s="175"/>
    </row>
    <row r="15" spans="2:224" x14ac:dyDescent="0.25">
      <c r="B15" s="62">
        <v>3</v>
      </c>
      <c r="C15" s="173" t="s">
        <v>43</v>
      </c>
      <c r="D15" s="7">
        <v>2</v>
      </c>
      <c r="E15" s="5"/>
      <c r="F15" s="173"/>
      <c r="G15" s="173"/>
      <c r="H15" s="173"/>
      <c r="I15" s="6"/>
      <c r="J15" s="5"/>
      <c r="K15" s="173"/>
      <c r="L15" s="173"/>
      <c r="M15" s="173"/>
      <c r="N15" s="6"/>
      <c r="O15" s="5"/>
      <c r="P15" s="173"/>
      <c r="Q15" s="173"/>
      <c r="R15" s="173"/>
      <c r="S15" s="6"/>
      <c r="T15" s="5"/>
      <c r="U15" s="173"/>
      <c r="V15" s="173"/>
      <c r="W15" s="173"/>
      <c r="X15" s="6"/>
      <c r="Y15" s="5"/>
      <c r="Z15" s="173"/>
      <c r="AA15" s="173"/>
      <c r="AB15" s="173"/>
      <c r="AC15" s="6"/>
      <c r="AD15" s="5"/>
      <c r="AE15" s="173"/>
      <c r="AF15" s="173"/>
      <c r="AG15" s="173"/>
      <c r="AH15" s="6"/>
      <c r="AI15" s="155">
        <v>3</v>
      </c>
      <c r="AJ15" s="176"/>
      <c r="AK15" s="176"/>
      <c r="AL15" s="176"/>
      <c r="AM15" s="156"/>
      <c r="AN15" s="155"/>
      <c r="AO15" s="176"/>
      <c r="AP15" s="176"/>
      <c r="AQ15" s="176"/>
      <c r="AR15" s="156"/>
      <c r="AS15" s="5"/>
      <c r="AT15" s="173"/>
      <c r="AU15" s="173"/>
      <c r="AV15" s="173"/>
      <c r="AW15" s="6"/>
      <c r="AX15" s="5"/>
      <c r="AY15" s="173"/>
      <c r="AZ15" s="173"/>
      <c r="BA15" s="173"/>
      <c r="BB15" s="6"/>
      <c r="BC15" s="5"/>
      <c r="BD15" s="173"/>
      <c r="BE15" s="173"/>
      <c r="BF15" s="173"/>
      <c r="BG15" s="6"/>
      <c r="BH15" s="5"/>
      <c r="BI15" s="173"/>
      <c r="BJ15" s="173"/>
      <c r="BK15" s="173"/>
      <c r="BL15" s="6"/>
      <c r="BM15" s="5"/>
      <c r="BN15" s="173"/>
      <c r="BO15" s="173"/>
      <c r="BP15" s="173"/>
      <c r="BQ15" s="6"/>
      <c r="BR15" s="5"/>
      <c r="BS15" s="173"/>
      <c r="BT15" s="173"/>
      <c r="BU15" s="173"/>
      <c r="BV15" s="6"/>
      <c r="BW15" s="5"/>
      <c r="BX15" s="173"/>
      <c r="BY15" s="173"/>
      <c r="BZ15" s="173"/>
      <c r="CA15" s="6"/>
      <c r="CB15" s="5"/>
      <c r="CC15" s="173"/>
      <c r="CD15" s="173"/>
      <c r="CE15" s="173"/>
      <c r="CF15" s="6"/>
      <c r="CG15" s="5"/>
      <c r="CH15" s="173"/>
      <c r="CI15" s="173"/>
      <c r="CJ15" s="173"/>
      <c r="CK15" s="6"/>
      <c r="CL15" s="5"/>
      <c r="CM15" s="173"/>
      <c r="CN15" s="173"/>
      <c r="CO15" s="173"/>
      <c r="CP15" s="6"/>
      <c r="CQ15" s="5"/>
      <c r="CR15" s="173"/>
      <c r="CS15" s="173"/>
      <c r="CT15" s="173"/>
      <c r="CU15" s="6"/>
      <c r="CV15" s="5"/>
      <c r="CW15" s="173"/>
      <c r="CX15" s="173"/>
      <c r="CY15" s="173"/>
      <c r="CZ15" s="6"/>
      <c r="DA15" s="5"/>
      <c r="DB15" s="173"/>
      <c r="DC15" s="173"/>
      <c r="DD15" s="173"/>
      <c r="DE15" s="6"/>
      <c r="DF15" s="5"/>
      <c r="DG15" s="173"/>
      <c r="DH15" s="173"/>
      <c r="DI15" s="173"/>
      <c r="DJ15" s="6"/>
      <c r="DK15" s="5"/>
      <c r="DL15" s="173"/>
      <c r="DM15" s="173"/>
      <c r="DN15" s="173"/>
      <c r="DO15" s="6"/>
      <c r="DP15" s="5"/>
      <c r="DQ15" s="173"/>
      <c r="DR15" s="173"/>
      <c r="DS15" s="173"/>
      <c r="DT15" s="6"/>
      <c r="DU15" s="5"/>
      <c r="DV15" s="173"/>
      <c r="DW15" s="173"/>
      <c r="DX15" s="173"/>
      <c r="DY15" s="6"/>
      <c r="DZ15" s="5"/>
      <c r="EA15" s="173"/>
      <c r="EB15" s="173"/>
      <c r="EC15" s="173"/>
      <c r="ED15" s="6"/>
      <c r="EE15" s="5"/>
      <c r="EF15" s="173"/>
      <c r="EG15" s="173"/>
      <c r="EH15" s="173"/>
      <c r="EI15" s="6"/>
      <c r="EJ15" s="129"/>
      <c r="EK15" s="174"/>
      <c r="EL15" s="174"/>
      <c r="EM15" s="174"/>
      <c r="EN15" s="130"/>
      <c r="EO15" s="129"/>
      <c r="EP15" s="174"/>
      <c r="EQ15" s="174"/>
      <c r="ER15" s="174"/>
      <c r="ES15" s="130"/>
      <c r="ET15" s="129"/>
      <c r="EU15" s="174"/>
      <c r="EV15" s="174"/>
      <c r="EW15" s="174"/>
      <c r="EX15" s="130"/>
      <c r="EY15" s="5"/>
      <c r="EZ15" s="173"/>
      <c r="FA15" s="173"/>
      <c r="FB15" s="173"/>
      <c r="FC15" s="6"/>
      <c r="FD15" s="5"/>
      <c r="FE15" s="173"/>
      <c r="FF15" s="173"/>
      <c r="FG15" s="173"/>
      <c r="FH15" s="6"/>
      <c r="FI15" s="5"/>
      <c r="FJ15" s="173"/>
      <c r="FK15" s="173"/>
      <c r="FL15" s="173"/>
      <c r="FM15" s="6"/>
      <c r="FN15" s="5"/>
      <c r="FO15" s="173"/>
      <c r="FP15" s="173"/>
      <c r="FQ15" s="173"/>
      <c r="FR15" s="6"/>
      <c r="FS15" s="5"/>
      <c r="FT15" s="173"/>
      <c r="FU15" s="173"/>
      <c r="FV15" s="173"/>
      <c r="FW15" s="6"/>
      <c r="FX15" s="5"/>
      <c r="FY15" s="173"/>
      <c r="FZ15" s="173"/>
      <c r="GA15" s="173"/>
      <c r="GB15" s="6"/>
      <c r="GC15" s="5"/>
      <c r="GD15" s="173"/>
      <c r="GE15" s="173"/>
      <c r="GF15" s="173"/>
      <c r="GG15" s="6"/>
      <c r="GH15" s="5"/>
      <c r="GI15" s="173"/>
      <c r="GJ15" s="173"/>
      <c r="GK15" s="173"/>
      <c r="GL15" s="6"/>
      <c r="GM15" s="5"/>
      <c r="GN15" s="173"/>
      <c r="GO15" s="173"/>
      <c r="GP15" s="173"/>
      <c r="GQ15" s="6"/>
      <c r="GR15" s="5"/>
      <c r="GS15" s="173"/>
      <c r="GT15" s="173"/>
      <c r="GU15" s="173"/>
      <c r="GV15" s="6"/>
      <c r="GW15" s="5"/>
      <c r="GX15" s="173"/>
      <c r="GY15" s="173"/>
      <c r="GZ15" s="173"/>
      <c r="HA15" s="6"/>
      <c r="HB15" s="5"/>
      <c r="HC15" s="173"/>
      <c r="HD15" s="173"/>
      <c r="HE15" s="173"/>
      <c r="HF15" s="6"/>
      <c r="HG15" s="5"/>
      <c r="HH15" s="173"/>
      <c r="HI15" s="173"/>
      <c r="HJ15" s="173"/>
      <c r="HK15" s="6"/>
      <c r="HL15" s="5"/>
      <c r="HM15" s="173"/>
      <c r="HN15" s="173"/>
      <c r="HO15" s="173"/>
      <c r="HP15" s="175"/>
    </row>
    <row r="16" spans="2:224" x14ac:dyDescent="0.25">
      <c r="B16" s="62">
        <v>4</v>
      </c>
      <c r="C16" s="173" t="s">
        <v>45</v>
      </c>
      <c r="D16" s="7">
        <v>1</v>
      </c>
      <c r="E16" s="5"/>
      <c r="F16" s="173"/>
      <c r="G16" s="173"/>
      <c r="H16" s="173"/>
      <c r="I16" s="6"/>
      <c r="J16" s="5"/>
      <c r="K16" s="173"/>
      <c r="L16" s="173"/>
      <c r="M16" s="173"/>
      <c r="N16" s="6"/>
      <c r="O16" s="5"/>
      <c r="P16" s="173"/>
      <c r="Q16" s="173"/>
      <c r="R16" s="173"/>
      <c r="S16" s="6"/>
      <c r="T16" s="5"/>
      <c r="U16" s="173"/>
      <c r="V16" s="173"/>
      <c r="W16" s="173"/>
      <c r="X16" s="6"/>
      <c r="Y16" s="5"/>
      <c r="Z16" s="173"/>
      <c r="AA16" s="173"/>
      <c r="AB16" s="173"/>
      <c r="AC16" s="6"/>
      <c r="AD16" s="5"/>
      <c r="AE16" s="173"/>
      <c r="AF16" s="173"/>
      <c r="AG16" s="173"/>
      <c r="AH16" s="6"/>
      <c r="AI16" s="5"/>
      <c r="AJ16" s="173"/>
      <c r="AK16" s="173"/>
      <c r="AL16" s="173"/>
      <c r="AM16" s="6"/>
      <c r="AN16" s="5"/>
      <c r="AO16" s="173"/>
      <c r="AP16" s="173"/>
      <c r="AQ16" s="173"/>
      <c r="AR16" s="6"/>
      <c r="AS16" s="155">
        <v>4</v>
      </c>
      <c r="AT16" s="176"/>
      <c r="AU16" s="176"/>
      <c r="AV16" s="176"/>
      <c r="AW16" s="156"/>
      <c r="AX16" s="5"/>
      <c r="AY16" s="173"/>
      <c r="AZ16" s="173"/>
      <c r="BA16" s="173"/>
      <c r="BB16" s="6"/>
      <c r="BC16" s="5"/>
      <c r="BD16" s="173"/>
      <c r="BE16" s="173"/>
      <c r="BF16" s="173"/>
      <c r="BG16" s="6"/>
      <c r="BH16" s="5"/>
      <c r="BI16" s="173"/>
      <c r="BJ16" s="173"/>
      <c r="BK16" s="173"/>
      <c r="BL16" s="6"/>
      <c r="BM16" s="5"/>
      <c r="BN16" s="173"/>
      <c r="BO16" s="173"/>
      <c r="BP16" s="173"/>
      <c r="BQ16" s="6"/>
      <c r="BR16" s="5"/>
      <c r="BS16" s="173"/>
      <c r="BT16" s="173"/>
      <c r="BU16" s="173"/>
      <c r="BV16" s="6"/>
      <c r="BW16" s="5"/>
      <c r="BX16" s="173"/>
      <c r="BY16" s="173"/>
      <c r="BZ16" s="173"/>
      <c r="CA16" s="6"/>
      <c r="CB16" s="5"/>
      <c r="CC16" s="173"/>
      <c r="CD16" s="173"/>
      <c r="CE16" s="173"/>
      <c r="CF16" s="6"/>
      <c r="CG16" s="5"/>
      <c r="CH16" s="173"/>
      <c r="CI16" s="173"/>
      <c r="CJ16" s="173"/>
      <c r="CK16" s="6"/>
      <c r="CL16" s="5"/>
      <c r="CM16" s="173"/>
      <c r="CN16" s="173"/>
      <c r="CO16" s="173"/>
      <c r="CP16" s="6"/>
      <c r="CQ16" s="5"/>
      <c r="CR16" s="173"/>
      <c r="CS16" s="173"/>
      <c r="CT16" s="173"/>
      <c r="CU16" s="6"/>
      <c r="CV16" s="5"/>
      <c r="CW16" s="173"/>
      <c r="CX16" s="173"/>
      <c r="CY16" s="173"/>
      <c r="CZ16" s="6"/>
      <c r="DA16" s="5"/>
      <c r="DB16" s="173"/>
      <c r="DC16" s="173"/>
      <c r="DD16" s="173"/>
      <c r="DE16" s="6"/>
      <c r="DF16" s="5"/>
      <c r="DG16" s="173"/>
      <c r="DH16" s="173"/>
      <c r="DI16" s="173"/>
      <c r="DJ16" s="6"/>
      <c r="DK16" s="5"/>
      <c r="DL16" s="173"/>
      <c r="DM16" s="173"/>
      <c r="DN16" s="173"/>
      <c r="DO16" s="6"/>
      <c r="DP16" s="5"/>
      <c r="DQ16" s="173"/>
      <c r="DR16" s="173"/>
      <c r="DS16" s="173"/>
      <c r="DT16" s="6"/>
      <c r="DU16" s="5"/>
      <c r="DV16" s="173"/>
      <c r="DW16" s="173"/>
      <c r="DX16" s="173"/>
      <c r="DY16" s="6"/>
      <c r="DZ16" s="5"/>
      <c r="EA16" s="173"/>
      <c r="EB16" s="173"/>
      <c r="EC16" s="173"/>
      <c r="ED16" s="6"/>
      <c r="EE16" s="5"/>
      <c r="EF16" s="173"/>
      <c r="EG16" s="173"/>
      <c r="EH16" s="173"/>
      <c r="EI16" s="6"/>
      <c r="EJ16" s="129"/>
      <c r="EK16" s="174"/>
      <c r="EL16" s="174"/>
      <c r="EM16" s="174"/>
      <c r="EN16" s="130"/>
      <c r="EO16" s="129"/>
      <c r="EP16" s="174"/>
      <c r="EQ16" s="174"/>
      <c r="ER16" s="174"/>
      <c r="ES16" s="130"/>
      <c r="ET16" s="129"/>
      <c r="EU16" s="174"/>
      <c r="EV16" s="174"/>
      <c r="EW16" s="174"/>
      <c r="EX16" s="130"/>
      <c r="EY16" s="5"/>
      <c r="EZ16" s="173"/>
      <c r="FA16" s="173"/>
      <c r="FB16" s="173"/>
      <c r="FC16" s="6"/>
      <c r="FD16" s="5"/>
      <c r="FE16" s="173"/>
      <c r="FF16" s="173"/>
      <c r="FG16" s="173"/>
      <c r="FH16" s="6"/>
      <c r="FI16" s="5"/>
      <c r="FJ16" s="173"/>
      <c r="FK16" s="173"/>
      <c r="FL16" s="173"/>
      <c r="FM16" s="6"/>
      <c r="FN16" s="5"/>
      <c r="FO16" s="173"/>
      <c r="FP16" s="173"/>
      <c r="FQ16" s="173"/>
      <c r="FR16" s="6"/>
      <c r="FS16" s="5"/>
      <c r="FT16" s="173"/>
      <c r="FU16" s="173"/>
      <c r="FV16" s="173"/>
      <c r="FW16" s="6"/>
      <c r="FX16" s="5"/>
      <c r="FY16" s="173"/>
      <c r="FZ16" s="173"/>
      <c r="GA16" s="173"/>
      <c r="GB16" s="6"/>
      <c r="GC16" s="5"/>
      <c r="GD16" s="173"/>
      <c r="GE16" s="173"/>
      <c r="GF16" s="173"/>
      <c r="GG16" s="6"/>
      <c r="GH16" s="5"/>
      <c r="GI16" s="173"/>
      <c r="GJ16" s="173"/>
      <c r="GK16" s="173"/>
      <c r="GL16" s="6"/>
      <c r="GM16" s="5"/>
      <c r="GN16" s="173"/>
      <c r="GO16" s="173"/>
      <c r="GP16" s="173"/>
      <c r="GQ16" s="6"/>
      <c r="GR16" s="5"/>
      <c r="GS16" s="173"/>
      <c r="GT16" s="173"/>
      <c r="GU16" s="173"/>
      <c r="GV16" s="6"/>
      <c r="GW16" s="5"/>
      <c r="GX16" s="173"/>
      <c r="GY16" s="173"/>
      <c r="GZ16" s="173"/>
      <c r="HA16" s="6"/>
      <c r="HB16" s="5"/>
      <c r="HC16" s="173"/>
      <c r="HD16" s="173"/>
      <c r="HE16" s="173"/>
      <c r="HF16" s="6"/>
      <c r="HG16" s="5"/>
      <c r="HH16" s="173"/>
      <c r="HI16" s="173"/>
      <c r="HJ16" s="173"/>
      <c r="HK16" s="6"/>
      <c r="HL16" s="5"/>
      <c r="HM16" s="173"/>
      <c r="HN16" s="173"/>
      <c r="HO16" s="173"/>
      <c r="HP16" s="175"/>
    </row>
    <row r="17" spans="2:224" x14ac:dyDescent="0.25">
      <c r="B17" s="62">
        <v>5</v>
      </c>
      <c r="C17" s="173" t="s">
        <v>44</v>
      </c>
      <c r="D17" s="7">
        <v>3</v>
      </c>
      <c r="E17" s="5"/>
      <c r="F17" s="173"/>
      <c r="G17" s="173"/>
      <c r="H17" s="173"/>
      <c r="I17" s="6"/>
      <c r="J17" s="5"/>
      <c r="K17" s="173"/>
      <c r="L17" s="173"/>
      <c r="M17" s="173"/>
      <c r="N17" s="6"/>
      <c r="O17" s="5"/>
      <c r="P17" s="173"/>
      <c r="Q17" s="173"/>
      <c r="R17" s="173"/>
      <c r="S17" s="6"/>
      <c r="T17" s="5"/>
      <c r="U17" s="173"/>
      <c r="V17" s="173"/>
      <c r="W17" s="173"/>
      <c r="X17" s="6"/>
      <c r="Y17" s="5"/>
      <c r="Z17" s="173"/>
      <c r="AA17" s="173"/>
      <c r="AB17" s="173"/>
      <c r="AC17" s="6"/>
      <c r="AD17" s="5"/>
      <c r="AE17" s="173"/>
      <c r="AF17" s="173"/>
      <c r="AG17" s="173"/>
      <c r="AH17" s="6"/>
      <c r="AI17" s="5"/>
      <c r="AJ17" s="173"/>
      <c r="AK17" s="173"/>
      <c r="AL17" s="173"/>
      <c r="AM17" s="6"/>
      <c r="AN17" s="5"/>
      <c r="AO17" s="173"/>
      <c r="AP17" s="173"/>
      <c r="AQ17" s="173"/>
      <c r="AR17" s="6"/>
      <c r="AS17" s="5"/>
      <c r="AT17" s="173"/>
      <c r="AU17" s="173"/>
      <c r="AV17" s="173"/>
      <c r="AW17" s="6"/>
      <c r="AX17" s="155">
        <v>5</v>
      </c>
      <c r="AY17" s="176"/>
      <c r="AZ17" s="176"/>
      <c r="BA17" s="176"/>
      <c r="BB17" s="156"/>
      <c r="BC17" s="155"/>
      <c r="BD17" s="176"/>
      <c r="BE17" s="176"/>
      <c r="BF17" s="176"/>
      <c r="BG17" s="156"/>
      <c r="BH17" s="155"/>
      <c r="BI17" s="176"/>
      <c r="BJ17" s="176"/>
      <c r="BK17" s="176"/>
      <c r="BL17" s="156"/>
      <c r="BM17" s="5"/>
      <c r="BN17" s="173"/>
      <c r="BO17" s="173"/>
      <c r="BP17" s="173"/>
      <c r="BQ17" s="6"/>
      <c r="BR17" s="5"/>
      <c r="BS17" s="173"/>
      <c r="BT17" s="173"/>
      <c r="BU17" s="173"/>
      <c r="BV17" s="6"/>
      <c r="BW17" s="5"/>
      <c r="BX17" s="173"/>
      <c r="BY17" s="173"/>
      <c r="BZ17" s="173"/>
      <c r="CA17" s="6"/>
      <c r="CB17" s="5"/>
      <c r="CC17" s="173"/>
      <c r="CD17" s="173"/>
      <c r="CE17" s="173"/>
      <c r="CF17" s="6"/>
      <c r="CG17" s="5"/>
      <c r="CH17" s="173"/>
      <c r="CI17" s="173"/>
      <c r="CJ17" s="173"/>
      <c r="CK17" s="6"/>
      <c r="CL17" s="5"/>
      <c r="CM17" s="173"/>
      <c r="CN17" s="173"/>
      <c r="CO17" s="173"/>
      <c r="CP17" s="6"/>
      <c r="CQ17" s="5"/>
      <c r="CR17" s="173"/>
      <c r="CS17" s="173"/>
      <c r="CT17" s="173"/>
      <c r="CU17" s="6"/>
      <c r="CV17" s="5"/>
      <c r="CW17" s="173"/>
      <c r="CX17" s="173"/>
      <c r="CY17" s="173"/>
      <c r="CZ17" s="6"/>
      <c r="DA17" s="5"/>
      <c r="DB17" s="173"/>
      <c r="DC17" s="173"/>
      <c r="DD17" s="173"/>
      <c r="DE17" s="6"/>
      <c r="DF17" s="5"/>
      <c r="DG17" s="173"/>
      <c r="DH17" s="173"/>
      <c r="DI17" s="173"/>
      <c r="DJ17" s="6"/>
      <c r="DK17" s="5"/>
      <c r="DL17" s="173"/>
      <c r="DM17" s="173"/>
      <c r="DN17" s="173"/>
      <c r="DO17" s="6"/>
      <c r="DP17" s="5"/>
      <c r="DQ17" s="173"/>
      <c r="DR17" s="173"/>
      <c r="DS17" s="173"/>
      <c r="DT17" s="6"/>
      <c r="DU17" s="5"/>
      <c r="DV17" s="173"/>
      <c r="DW17" s="173"/>
      <c r="DX17" s="173"/>
      <c r="DY17" s="6"/>
      <c r="DZ17" s="5"/>
      <c r="EA17" s="173"/>
      <c r="EB17" s="173"/>
      <c r="EC17" s="173"/>
      <c r="ED17" s="6"/>
      <c r="EE17" s="5"/>
      <c r="EF17" s="173"/>
      <c r="EG17" s="173"/>
      <c r="EH17" s="173"/>
      <c r="EI17" s="6"/>
      <c r="EJ17" s="129"/>
      <c r="EK17" s="174"/>
      <c r="EL17" s="174"/>
      <c r="EM17" s="174"/>
      <c r="EN17" s="130"/>
      <c r="EO17" s="129"/>
      <c r="EP17" s="174"/>
      <c r="EQ17" s="174"/>
      <c r="ER17" s="174"/>
      <c r="ES17" s="130"/>
      <c r="ET17" s="129"/>
      <c r="EU17" s="174"/>
      <c r="EV17" s="174"/>
      <c r="EW17" s="174"/>
      <c r="EX17" s="130"/>
      <c r="EY17" s="5"/>
      <c r="EZ17" s="173"/>
      <c r="FA17" s="173"/>
      <c r="FB17" s="173"/>
      <c r="FC17" s="6"/>
      <c r="FD17" s="5"/>
      <c r="FE17" s="173"/>
      <c r="FF17" s="173"/>
      <c r="FG17" s="173"/>
      <c r="FH17" s="6"/>
      <c r="FI17" s="5"/>
      <c r="FJ17" s="173"/>
      <c r="FK17" s="173"/>
      <c r="FL17" s="173"/>
      <c r="FM17" s="6"/>
      <c r="FN17" s="5"/>
      <c r="FO17" s="173"/>
      <c r="FP17" s="173"/>
      <c r="FQ17" s="173"/>
      <c r="FR17" s="6"/>
      <c r="FS17" s="5"/>
      <c r="FT17" s="173"/>
      <c r="FU17" s="173"/>
      <c r="FV17" s="173"/>
      <c r="FW17" s="6"/>
      <c r="FX17" s="5"/>
      <c r="FY17" s="173"/>
      <c r="FZ17" s="173"/>
      <c r="GA17" s="173"/>
      <c r="GB17" s="6"/>
      <c r="GC17" s="5"/>
      <c r="GD17" s="173"/>
      <c r="GE17" s="173"/>
      <c r="GF17" s="173"/>
      <c r="GG17" s="6"/>
      <c r="GH17" s="5"/>
      <c r="GI17" s="173"/>
      <c r="GJ17" s="173"/>
      <c r="GK17" s="173"/>
      <c r="GL17" s="6"/>
      <c r="GM17" s="5"/>
      <c r="GN17" s="173"/>
      <c r="GO17" s="173"/>
      <c r="GP17" s="173"/>
      <c r="GQ17" s="6"/>
      <c r="GR17" s="5"/>
      <c r="GS17" s="173"/>
      <c r="GT17" s="173"/>
      <c r="GU17" s="173"/>
      <c r="GV17" s="6"/>
      <c r="GW17" s="5"/>
      <c r="GX17" s="173"/>
      <c r="GY17" s="173"/>
      <c r="GZ17" s="173"/>
      <c r="HA17" s="6"/>
      <c r="HB17" s="5"/>
      <c r="HC17" s="173"/>
      <c r="HD17" s="173"/>
      <c r="HE17" s="173"/>
      <c r="HF17" s="6"/>
      <c r="HG17" s="5"/>
      <c r="HH17" s="173"/>
      <c r="HI17" s="173"/>
      <c r="HJ17" s="173"/>
      <c r="HK17" s="6"/>
      <c r="HL17" s="5"/>
      <c r="HM17" s="173"/>
      <c r="HN17" s="173"/>
      <c r="HO17" s="173"/>
      <c r="HP17" s="175"/>
    </row>
    <row r="18" spans="2:224" x14ac:dyDescent="0.25">
      <c r="B18" s="62">
        <v>6</v>
      </c>
      <c r="C18" s="173" t="s">
        <v>46</v>
      </c>
      <c r="D18" s="7">
        <v>1</v>
      </c>
      <c r="E18" s="5"/>
      <c r="F18" s="173"/>
      <c r="G18" s="173"/>
      <c r="H18" s="173"/>
      <c r="I18" s="6"/>
      <c r="J18" s="5"/>
      <c r="K18" s="173"/>
      <c r="L18" s="173"/>
      <c r="M18" s="173"/>
      <c r="N18" s="6"/>
      <c r="O18" s="5"/>
      <c r="P18" s="173"/>
      <c r="Q18" s="173"/>
      <c r="R18" s="173"/>
      <c r="S18" s="6"/>
      <c r="T18" s="5"/>
      <c r="U18" s="173"/>
      <c r="V18" s="173"/>
      <c r="W18" s="173"/>
      <c r="X18" s="6"/>
      <c r="Y18" s="5"/>
      <c r="Z18" s="173"/>
      <c r="AA18" s="173"/>
      <c r="AB18" s="173"/>
      <c r="AC18" s="6"/>
      <c r="AD18" s="5"/>
      <c r="AE18" s="173"/>
      <c r="AF18" s="173"/>
      <c r="AG18" s="173"/>
      <c r="AH18" s="6"/>
      <c r="AI18" s="5"/>
      <c r="AJ18" s="173"/>
      <c r="AK18" s="173"/>
      <c r="AL18" s="173"/>
      <c r="AM18" s="6"/>
      <c r="AN18" s="5"/>
      <c r="AO18" s="173"/>
      <c r="AP18" s="173"/>
      <c r="AQ18" s="173"/>
      <c r="AR18" s="6"/>
      <c r="AS18" s="5"/>
      <c r="AT18" s="173"/>
      <c r="AU18" s="173"/>
      <c r="AV18" s="173"/>
      <c r="AW18" s="6"/>
      <c r="AX18" s="5"/>
      <c r="AY18" s="173"/>
      <c r="AZ18" s="173"/>
      <c r="BA18" s="173"/>
      <c r="BB18" s="6"/>
      <c r="BC18" s="5"/>
      <c r="BD18" s="173"/>
      <c r="BE18" s="173"/>
      <c r="BF18" s="173"/>
      <c r="BG18" s="6"/>
      <c r="BH18" s="5"/>
      <c r="BI18" s="173"/>
      <c r="BJ18" s="173"/>
      <c r="BK18" s="173"/>
      <c r="BL18" s="6"/>
      <c r="BM18" s="155">
        <v>6</v>
      </c>
      <c r="BN18" s="176"/>
      <c r="BO18" s="176"/>
      <c r="BP18" s="176"/>
      <c r="BQ18" s="156"/>
      <c r="BR18" s="5"/>
      <c r="BS18" s="173"/>
      <c r="BT18" s="173"/>
      <c r="BU18" s="173"/>
      <c r="BV18" s="6"/>
      <c r="BW18" s="5"/>
      <c r="BX18" s="173"/>
      <c r="BY18" s="173"/>
      <c r="BZ18" s="173"/>
      <c r="CA18" s="6"/>
      <c r="CB18" s="5"/>
      <c r="CC18" s="173"/>
      <c r="CD18" s="173"/>
      <c r="CE18" s="173"/>
      <c r="CF18" s="6"/>
      <c r="CG18" s="5"/>
      <c r="CH18" s="173"/>
      <c r="CI18" s="173"/>
      <c r="CJ18" s="173"/>
      <c r="CK18" s="6"/>
      <c r="CL18" s="5"/>
      <c r="CM18" s="173"/>
      <c r="CN18" s="173"/>
      <c r="CO18" s="173"/>
      <c r="CP18" s="6"/>
      <c r="CQ18" s="5"/>
      <c r="CR18" s="173"/>
      <c r="CS18" s="173"/>
      <c r="CT18" s="173"/>
      <c r="CU18" s="6"/>
      <c r="CV18" s="5"/>
      <c r="CW18" s="173"/>
      <c r="CX18" s="173"/>
      <c r="CY18" s="173"/>
      <c r="CZ18" s="6"/>
      <c r="DA18" s="5"/>
      <c r="DB18" s="173"/>
      <c r="DC18" s="173"/>
      <c r="DD18" s="173"/>
      <c r="DE18" s="6"/>
      <c r="DF18" s="5"/>
      <c r="DG18" s="173"/>
      <c r="DH18" s="173"/>
      <c r="DI18" s="173"/>
      <c r="DJ18" s="6"/>
      <c r="DK18" s="5"/>
      <c r="DL18" s="173"/>
      <c r="DM18" s="173"/>
      <c r="DN18" s="173"/>
      <c r="DO18" s="6"/>
      <c r="DP18" s="5"/>
      <c r="DQ18" s="173"/>
      <c r="DR18" s="173"/>
      <c r="DS18" s="173"/>
      <c r="DT18" s="6"/>
      <c r="DU18" s="5"/>
      <c r="DV18" s="173"/>
      <c r="DW18" s="173"/>
      <c r="DX18" s="173"/>
      <c r="DY18" s="6"/>
      <c r="DZ18" s="5"/>
      <c r="EA18" s="173"/>
      <c r="EB18" s="173"/>
      <c r="EC18" s="173"/>
      <c r="ED18" s="6"/>
      <c r="EE18" s="5"/>
      <c r="EF18" s="173"/>
      <c r="EG18" s="173"/>
      <c r="EH18" s="173"/>
      <c r="EI18" s="6"/>
      <c r="EJ18" s="129"/>
      <c r="EK18" s="174"/>
      <c r="EL18" s="174"/>
      <c r="EM18" s="174"/>
      <c r="EN18" s="130"/>
      <c r="EO18" s="129"/>
      <c r="EP18" s="174"/>
      <c r="EQ18" s="174"/>
      <c r="ER18" s="174"/>
      <c r="ES18" s="130"/>
      <c r="ET18" s="129"/>
      <c r="EU18" s="174"/>
      <c r="EV18" s="174"/>
      <c r="EW18" s="174"/>
      <c r="EX18" s="130"/>
      <c r="EY18" s="5"/>
      <c r="EZ18" s="173"/>
      <c r="FA18" s="173"/>
      <c r="FB18" s="173"/>
      <c r="FC18" s="6"/>
      <c r="FD18" s="5"/>
      <c r="FE18" s="173"/>
      <c r="FF18" s="173"/>
      <c r="FG18" s="173"/>
      <c r="FH18" s="6"/>
      <c r="FI18" s="5"/>
      <c r="FJ18" s="173"/>
      <c r="FK18" s="173"/>
      <c r="FL18" s="173"/>
      <c r="FM18" s="6"/>
      <c r="FN18" s="5"/>
      <c r="FO18" s="173"/>
      <c r="FP18" s="173"/>
      <c r="FQ18" s="173"/>
      <c r="FR18" s="6"/>
      <c r="FS18" s="5"/>
      <c r="FT18" s="173"/>
      <c r="FU18" s="173"/>
      <c r="FV18" s="173"/>
      <c r="FW18" s="6"/>
      <c r="FX18" s="5"/>
      <c r="FY18" s="173"/>
      <c r="FZ18" s="173"/>
      <c r="GA18" s="173"/>
      <c r="GB18" s="6"/>
      <c r="GC18" s="5"/>
      <c r="GD18" s="173"/>
      <c r="GE18" s="173"/>
      <c r="GF18" s="173"/>
      <c r="GG18" s="6"/>
      <c r="GH18" s="5"/>
      <c r="GI18" s="173"/>
      <c r="GJ18" s="173"/>
      <c r="GK18" s="173"/>
      <c r="GL18" s="6"/>
      <c r="GM18" s="5"/>
      <c r="GN18" s="173"/>
      <c r="GO18" s="173"/>
      <c r="GP18" s="173"/>
      <c r="GQ18" s="6"/>
      <c r="GR18" s="5"/>
      <c r="GS18" s="173"/>
      <c r="GT18" s="173"/>
      <c r="GU18" s="173"/>
      <c r="GV18" s="6"/>
      <c r="GW18" s="5"/>
      <c r="GX18" s="173"/>
      <c r="GY18" s="173"/>
      <c r="GZ18" s="173"/>
      <c r="HA18" s="6"/>
      <c r="HB18" s="5"/>
      <c r="HC18" s="173"/>
      <c r="HD18" s="173"/>
      <c r="HE18" s="173"/>
      <c r="HF18" s="6"/>
      <c r="HG18" s="5"/>
      <c r="HH18" s="173"/>
      <c r="HI18" s="173"/>
      <c r="HJ18" s="173"/>
      <c r="HK18" s="6"/>
      <c r="HL18" s="5"/>
      <c r="HM18" s="173"/>
      <c r="HN18" s="173"/>
      <c r="HO18" s="173"/>
      <c r="HP18" s="175"/>
    </row>
    <row r="19" spans="2:224" x14ac:dyDescent="0.25">
      <c r="B19" s="62">
        <v>7</v>
      </c>
      <c r="C19" s="173" t="s">
        <v>47</v>
      </c>
      <c r="D19" s="7">
        <v>3</v>
      </c>
      <c r="E19" s="5"/>
      <c r="F19" s="173"/>
      <c r="G19" s="173"/>
      <c r="H19" s="173"/>
      <c r="I19" s="6"/>
      <c r="J19" s="5"/>
      <c r="K19" s="173"/>
      <c r="L19" s="173"/>
      <c r="M19" s="173"/>
      <c r="N19" s="6"/>
      <c r="O19" s="5"/>
      <c r="P19" s="173"/>
      <c r="Q19" s="173"/>
      <c r="R19" s="173"/>
      <c r="S19" s="6"/>
      <c r="T19" s="5"/>
      <c r="U19" s="173"/>
      <c r="V19" s="173"/>
      <c r="W19" s="173"/>
      <c r="X19" s="6"/>
      <c r="Y19" s="5"/>
      <c r="Z19" s="173"/>
      <c r="AA19" s="173"/>
      <c r="AB19" s="173"/>
      <c r="AC19" s="6"/>
      <c r="AD19" s="5"/>
      <c r="AE19" s="173"/>
      <c r="AF19" s="173"/>
      <c r="AG19" s="173"/>
      <c r="AH19" s="6"/>
      <c r="AI19" s="5"/>
      <c r="AJ19" s="173"/>
      <c r="AK19" s="173"/>
      <c r="AL19" s="173"/>
      <c r="AM19" s="6"/>
      <c r="AN19" s="5"/>
      <c r="AO19" s="173"/>
      <c r="AP19" s="173"/>
      <c r="AQ19" s="173"/>
      <c r="AR19" s="6"/>
      <c r="AS19" s="5"/>
      <c r="AT19" s="173"/>
      <c r="AU19" s="173"/>
      <c r="AV19" s="173"/>
      <c r="AW19" s="6"/>
      <c r="AX19" s="5"/>
      <c r="AY19" s="173"/>
      <c r="AZ19" s="173"/>
      <c r="BA19" s="173"/>
      <c r="BB19" s="6"/>
      <c r="BC19" s="5"/>
      <c r="BD19" s="173"/>
      <c r="BE19" s="173"/>
      <c r="BF19" s="173"/>
      <c r="BG19" s="6"/>
      <c r="BH19" s="5"/>
      <c r="BI19" s="173"/>
      <c r="BJ19" s="173"/>
      <c r="BK19" s="173"/>
      <c r="BL19" s="6"/>
      <c r="BM19" s="5"/>
      <c r="BN19" s="173"/>
      <c r="BO19" s="173"/>
      <c r="BP19" s="173"/>
      <c r="BQ19" s="6"/>
      <c r="BR19" s="155">
        <v>7</v>
      </c>
      <c r="BS19" s="176"/>
      <c r="BT19" s="176"/>
      <c r="BU19" s="176"/>
      <c r="BV19" s="156"/>
      <c r="BW19" s="155"/>
      <c r="BX19" s="176"/>
      <c r="BY19" s="176"/>
      <c r="BZ19" s="176"/>
      <c r="CA19" s="156"/>
      <c r="CB19" s="155"/>
      <c r="CC19" s="176"/>
      <c r="CD19" s="176"/>
      <c r="CE19" s="176"/>
      <c r="CF19" s="156"/>
      <c r="CG19" s="5"/>
      <c r="CH19" s="173"/>
      <c r="CI19" s="173"/>
      <c r="CJ19" s="173"/>
      <c r="CK19" s="6"/>
      <c r="CL19" s="5"/>
      <c r="CM19" s="173"/>
      <c r="CN19" s="173"/>
      <c r="CO19" s="173"/>
      <c r="CP19" s="6"/>
      <c r="CQ19" s="5"/>
      <c r="CR19" s="173"/>
      <c r="CS19" s="173"/>
      <c r="CT19" s="173"/>
      <c r="CU19" s="6"/>
      <c r="CV19" s="5"/>
      <c r="CW19" s="173"/>
      <c r="CX19" s="173"/>
      <c r="CY19" s="173"/>
      <c r="CZ19" s="6"/>
      <c r="DA19" s="5"/>
      <c r="DB19" s="173"/>
      <c r="DC19" s="173"/>
      <c r="DD19" s="173"/>
      <c r="DE19" s="6"/>
      <c r="DF19" s="5"/>
      <c r="DG19" s="173"/>
      <c r="DH19" s="173"/>
      <c r="DI19" s="173"/>
      <c r="DJ19" s="6"/>
      <c r="DK19" s="5"/>
      <c r="DL19" s="173"/>
      <c r="DM19" s="173"/>
      <c r="DN19" s="173"/>
      <c r="DO19" s="6"/>
      <c r="DP19" s="5"/>
      <c r="DQ19" s="173"/>
      <c r="DR19" s="173"/>
      <c r="DS19" s="173"/>
      <c r="DT19" s="6"/>
      <c r="DU19" s="5"/>
      <c r="DV19" s="173"/>
      <c r="DW19" s="173"/>
      <c r="DX19" s="173"/>
      <c r="DY19" s="6"/>
      <c r="DZ19" s="5"/>
      <c r="EA19" s="173"/>
      <c r="EB19" s="173"/>
      <c r="EC19" s="173"/>
      <c r="ED19" s="6"/>
      <c r="EE19" s="5"/>
      <c r="EF19" s="173"/>
      <c r="EG19" s="173"/>
      <c r="EH19" s="173"/>
      <c r="EI19" s="6"/>
      <c r="EJ19" s="129"/>
      <c r="EK19" s="174"/>
      <c r="EL19" s="174"/>
      <c r="EM19" s="174"/>
      <c r="EN19" s="130"/>
      <c r="EO19" s="129"/>
      <c r="EP19" s="174"/>
      <c r="EQ19" s="174"/>
      <c r="ER19" s="174"/>
      <c r="ES19" s="130"/>
      <c r="ET19" s="129"/>
      <c r="EU19" s="174"/>
      <c r="EV19" s="174"/>
      <c r="EW19" s="174"/>
      <c r="EX19" s="130"/>
      <c r="EY19" s="5"/>
      <c r="EZ19" s="173"/>
      <c r="FA19" s="173"/>
      <c r="FB19" s="173"/>
      <c r="FC19" s="6"/>
      <c r="FD19" s="5"/>
      <c r="FE19" s="173"/>
      <c r="FF19" s="173"/>
      <c r="FG19" s="173"/>
      <c r="FH19" s="6"/>
      <c r="FI19" s="5"/>
      <c r="FJ19" s="173"/>
      <c r="FK19" s="173"/>
      <c r="FL19" s="173"/>
      <c r="FM19" s="6"/>
      <c r="FN19" s="5"/>
      <c r="FO19" s="173"/>
      <c r="FP19" s="173"/>
      <c r="FQ19" s="173"/>
      <c r="FR19" s="6"/>
      <c r="FS19" s="5"/>
      <c r="FT19" s="173"/>
      <c r="FU19" s="173"/>
      <c r="FV19" s="173"/>
      <c r="FW19" s="6"/>
      <c r="FX19" s="5"/>
      <c r="FY19" s="173"/>
      <c r="FZ19" s="173"/>
      <c r="GA19" s="173"/>
      <c r="GB19" s="6"/>
      <c r="GC19" s="5"/>
      <c r="GD19" s="173"/>
      <c r="GE19" s="173"/>
      <c r="GF19" s="173"/>
      <c r="GG19" s="6"/>
      <c r="GH19" s="5"/>
      <c r="GI19" s="173"/>
      <c r="GJ19" s="173"/>
      <c r="GK19" s="173"/>
      <c r="GL19" s="6"/>
      <c r="GM19" s="5"/>
      <c r="GN19" s="173"/>
      <c r="GO19" s="173"/>
      <c r="GP19" s="173"/>
      <c r="GQ19" s="6"/>
      <c r="GR19" s="5"/>
      <c r="GS19" s="173"/>
      <c r="GT19" s="173"/>
      <c r="GU19" s="173"/>
      <c r="GV19" s="6"/>
      <c r="GW19" s="5"/>
      <c r="GX19" s="173"/>
      <c r="GY19" s="173"/>
      <c r="GZ19" s="173"/>
      <c r="HA19" s="6"/>
      <c r="HB19" s="5"/>
      <c r="HC19" s="173"/>
      <c r="HD19" s="173"/>
      <c r="HE19" s="173"/>
      <c r="HF19" s="6"/>
      <c r="HG19" s="5"/>
      <c r="HH19" s="173"/>
      <c r="HI19" s="173"/>
      <c r="HJ19" s="173"/>
      <c r="HK19" s="6"/>
      <c r="HL19" s="5"/>
      <c r="HM19" s="173"/>
      <c r="HN19" s="173"/>
      <c r="HO19" s="173"/>
      <c r="HP19" s="175"/>
    </row>
    <row r="20" spans="2:224" x14ac:dyDescent="0.25">
      <c r="B20" s="62">
        <v>8</v>
      </c>
      <c r="C20" s="173" t="s">
        <v>54</v>
      </c>
      <c r="D20" s="7">
        <v>2</v>
      </c>
      <c r="E20" s="5"/>
      <c r="F20" s="173"/>
      <c r="G20" s="173"/>
      <c r="H20" s="173"/>
      <c r="I20" s="6"/>
      <c r="J20" s="5"/>
      <c r="K20" s="173"/>
      <c r="L20" s="173"/>
      <c r="M20" s="173"/>
      <c r="N20" s="6"/>
      <c r="O20" s="5"/>
      <c r="P20" s="173"/>
      <c r="Q20" s="173"/>
      <c r="R20" s="173"/>
      <c r="S20" s="6"/>
      <c r="T20" s="5"/>
      <c r="U20" s="173"/>
      <c r="V20" s="173"/>
      <c r="W20" s="173"/>
      <c r="X20" s="6"/>
      <c r="Y20" s="5"/>
      <c r="Z20" s="173"/>
      <c r="AA20" s="173"/>
      <c r="AB20" s="173"/>
      <c r="AC20" s="6"/>
      <c r="AD20" s="5"/>
      <c r="AE20" s="173"/>
      <c r="AF20" s="173"/>
      <c r="AG20" s="173"/>
      <c r="AH20" s="6"/>
      <c r="AI20" s="5"/>
      <c r="AJ20" s="173"/>
      <c r="AK20" s="173"/>
      <c r="AL20" s="173"/>
      <c r="AM20" s="6"/>
      <c r="AN20" s="5"/>
      <c r="AO20" s="173"/>
      <c r="AP20" s="173"/>
      <c r="AQ20" s="173"/>
      <c r="AR20" s="6"/>
      <c r="AS20" s="5"/>
      <c r="AT20" s="173"/>
      <c r="AU20" s="173"/>
      <c r="AV20" s="173"/>
      <c r="AW20" s="6"/>
      <c r="AX20" s="5"/>
      <c r="AY20" s="173"/>
      <c r="AZ20" s="173"/>
      <c r="BA20" s="173"/>
      <c r="BB20" s="6"/>
      <c r="BC20" s="5"/>
      <c r="BD20" s="173"/>
      <c r="BE20" s="173"/>
      <c r="BF20" s="173"/>
      <c r="BG20" s="6"/>
      <c r="BH20" s="5"/>
      <c r="BI20" s="173"/>
      <c r="BJ20" s="173"/>
      <c r="BK20" s="173"/>
      <c r="BL20" s="6"/>
      <c r="BM20" s="5"/>
      <c r="BN20" s="173"/>
      <c r="BO20" s="173"/>
      <c r="BP20" s="173"/>
      <c r="BQ20" s="6"/>
      <c r="BR20" s="5"/>
      <c r="BS20" s="173"/>
      <c r="BT20" s="173"/>
      <c r="BU20" s="173"/>
      <c r="BV20" s="6"/>
      <c r="BW20" s="5"/>
      <c r="BX20" s="173"/>
      <c r="BY20" s="173"/>
      <c r="BZ20" s="173"/>
      <c r="CA20" s="6"/>
      <c r="CB20" s="5"/>
      <c r="CC20" s="173"/>
      <c r="CD20" s="173"/>
      <c r="CE20" s="173"/>
      <c r="CF20" s="6"/>
      <c r="CG20" s="155">
        <v>8</v>
      </c>
      <c r="CH20" s="176"/>
      <c r="CI20" s="176"/>
      <c r="CJ20" s="176"/>
      <c r="CK20" s="156"/>
      <c r="CL20" s="155"/>
      <c r="CM20" s="176"/>
      <c r="CN20" s="176"/>
      <c r="CO20" s="176"/>
      <c r="CP20" s="156"/>
      <c r="CQ20" s="5"/>
      <c r="CR20" s="173"/>
      <c r="CS20" s="173"/>
      <c r="CT20" s="173"/>
      <c r="CU20" s="6"/>
      <c r="CV20" s="5"/>
      <c r="CW20" s="173"/>
      <c r="CX20" s="173"/>
      <c r="CY20" s="173"/>
      <c r="CZ20" s="6"/>
      <c r="DA20" s="5"/>
      <c r="DB20" s="173"/>
      <c r="DC20" s="173"/>
      <c r="DD20" s="173"/>
      <c r="DE20" s="6"/>
      <c r="DF20" s="5"/>
      <c r="DG20" s="173"/>
      <c r="DH20" s="173"/>
      <c r="DI20" s="173"/>
      <c r="DJ20" s="6"/>
      <c r="DK20" s="5"/>
      <c r="DL20" s="173"/>
      <c r="DM20" s="173"/>
      <c r="DN20" s="173"/>
      <c r="DO20" s="6"/>
      <c r="DP20" s="5"/>
      <c r="DQ20" s="173"/>
      <c r="DR20" s="173"/>
      <c r="DS20" s="173"/>
      <c r="DT20" s="6"/>
      <c r="DU20" s="5"/>
      <c r="DV20" s="173"/>
      <c r="DW20" s="173"/>
      <c r="DX20" s="173"/>
      <c r="DY20" s="6"/>
      <c r="DZ20" s="5"/>
      <c r="EA20" s="173"/>
      <c r="EB20" s="173"/>
      <c r="EC20" s="173"/>
      <c r="ED20" s="6"/>
      <c r="EE20" s="5"/>
      <c r="EF20" s="173"/>
      <c r="EG20" s="173"/>
      <c r="EH20" s="173"/>
      <c r="EI20" s="6"/>
      <c r="EJ20" s="129"/>
      <c r="EK20" s="174"/>
      <c r="EL20" s="174"/>
      <c r="EM20" s="174"/>
      <c r="EN20" s="130"/>
      <c r="EO20" s="129"/>
      <c r="EP20" s="174"/>
      <c r="EQ20" s="174"/>
      <c r="ER20" s="174"/>
      <c r="ES20" s="130"/>
      <c r="ET20" s="129"/>
      <c r="EU20" s="174"/>
      <c r="EV20" s="174"/>
      <c r="EW20" s="174"/>
      <c r="EX20" s="130"/>
      <c r="EY20" s="5"/>
      <c r="EZ20" s="173"/>
      <c r="FA20" s="173"/>
      <c r="FB20" s="173"/>
      <c r="FC20" s="6"/>
      <c r="FD20" s="5"/>
      <c r="FE20" s="173"/>
      <c r="FF20" s="173"/>
      <c r="FG20" s="173"/>
      <c r="FH20" s="6"/>
      <c r="FI20" s="5"/>
      <c r="FJ20" s="173"/>
      <c r="FK20" s="173"/>
      <c r="FL20" s="173"/>
      <c r="FM20" s="6"/>
      <c r="FN20" s="5"/>
      <c r="FO20" s="173"/>
      <c r="FP20" s="173"/>
      <c r="FQ20" s="173"/>
      <c r="FR20" s="6"/>
      <c r="FS20" s="5"/>
      <c r="FT20" s="173"/>
      <c r="FU20" s="173"/>
      <c r="FV20" s="173"/>
      <c r="FW20" s="6"/>
      <c r="FX20" s="5"/>
      <c r="FY20" s="173"/>
      <c r="FZ20" s="173"/>
      <c r="GA20" s="173"/>
      <c r="GB20" s="6"/>
      <c r="GC20" s="5"/>
      <c r="GD20" s="173"/>
      <c r="GE20" s="173"/>
      <c r="GF20" s="173"/>
      <c r="GG20" s="6"/>
      <c r="GH20" s="5"/>
      <c r="GI20" s="173"/>
      <c r="GJ20" s="173"/>
      <c r="GK20" s="173"/>
      <c r="GL20" s="6"/>
      <c r="GM20" s="5"/>
      <c r="GN20" s="173"/>
      <c r="GO20" s="173"/>
      <c r="GP20" s="173"/>
      <c r="GQ20" s="6"/>
      <c r="GR20" s="5"/>
      <c r="GS20" s="173"/>
      <c r="GT20" s="173"/>
      <c r="GU20" s="173"/>
      <c r="GV20" s="6"/>
      <c r="GW20" s="5"/>
      <c r="GX20" s="173"/>
      <c r="GY20" s="173"/>
      <c r="GZ20" s="173"/>
      <c r="HA20" s="6"/>
      <c r="HB20" s="5"/>
      <c r="HC20" s="173"/>
      <c r="HD20" s="173"/>
      <c r="HE20" s="173"/>
      <c r="HF20" s="6"/>
      <c r="HG20" s="5"/>
      <c r="HH20" s="173"/>
      <c r="HI20" s="173"/>
      <c r="HJ20" s="173"/>
      <c r="HK20" s="6"/>
      <c r="HL20" s="5"/>
      <c r="HM20" s="173"/>
      <c r="HN20" s="173"/>
      <c r="HO20" s="173"/>
      <c r="HP20" s="175"/>
    </row>
    <row r="21" spans="2:224" x14ac:dyDescent="0.25">
      <c r="B21" s="62">
        <v>9</v>
      </c>
      <c r="C21" s="173" t="s">
        <v>55</v>
      </c>
      <c r="D21" s="7">
        <v>1</v>
      </c>
      <c r="E21" s="5"/>
      <c r="F21" s="173"/>
      <c r="G21" s="173"/>
      <c r="H21" s="173"/>
      <c r="I21" s="6"/>
      <c r="J21" s="5"/>
      <c r="K21" s="173"/>
      <c r="L21" s="173"/>
      <c r="M21" s="173"/>
      <c r="N21" s="6"/>
      <c r="O21" s="5"/>
      <c r="P21" s="173"/>
      <c r="Q21" s="173"/>
      <c r="R21" s="173"/>
      <c r="S21" s="6"/>
      <c r="T21" s="5"/>
      <c r="U21" s="173"/>
      <c r="V21" s="173"/>
      <c r="W21" s="173"/>
      <c r="X21" s="6"/>
      <c r="Y21" s="5"/>
      <c r="Z21" s="173"/>
      <c r="AA21" s="173"/>
      <c r="AB21" s="173"/>
      <c r="AC21" s="6"/>
      <c r="AD21" s="5"/>
      <c r="AE21" s="173"/>
      <c r="AF21" s="173"/>
      <c r="AG21" s="173"/>
      <c r="AH21" s="6"/>
      <c r="AI21" s="5"/>
      <c r="AJ21" s="173"/>
      <c r="AK21" s="173"/>
      <c r="AL21" s="173"/>
      <c r="AM21" s="6"/>
      <c r="AN21" s="5"/>
      <c r="AO21" s="173"/>
      <c r="AP21" s="173"/>
      <c r="AQ21" s="173"/>
      <c r="AR21" s="6"/>
      <c r="AS21" s="5"/>
      <c r="AT21" s="173"/>
      <c r="AU21" s="173"/>
      <c r="AV21" s="173"/>
      <c r="AW21" s="6"/>
      <c r="AX21" s="5"/>
      <c r="AY21" s="173"/>
      <c r="AZ21" s="173"/>
      <c r="BA21" s="173"/>
      <c r="BB21" s="6"/>
      <c r="BC21" s="5"/>
      <c r="BD21" s="173"/>
      <c r="BE21" s="173"/>
      <c r="BF21" s="173"/>
      <c r="BG21" s="6"/>
      <c r="BH21" s="5"/>
      <c r="BI21" s="173"/>
      <c r="BJ21" s="173"/>
      <c r="BK21" s="173"/>
      <c r="BL21" s="6"/>
      <c r="BM21" s="5"/>
      <c r="BN21" s="173"/>
      <c r="BO21" s="173"/>
      <c r="BP21" s="173"/>
      <c r="BQ21" s="6"/>
      <c r="BR21" s="5"/>
      <c r="BS21" s="173"/>
      <c r="BT21" s="173"/>
      <c r="BU21" s="173"/>
      <c r="BV21" s="6"/>
      <c r="BW21" s="5"/>
      <c r="BX21" s="173"/>
      <c r="BY21" s="173"/>
      <c r="BZ21" s="173"/>
      <c r="CA21" s="6"/>
      <c r="CB21" s="5"/>
      <c r="CC21" s="173"/>
      <c r="CD21" s="173"/>
      <c r="CE21" s="173"/>
      <c r="CF21" s="6"/>
      <c r="CG21" s="5"/>
      <c r="CH21" s="173"/>
      <c r="CI21" s="173"/>
      <c r="CJ21" s="173"/>
      <c r="CK21" s="6"/>
      <c r="CL21" s="5"/>
      <c r="CM21" s="173"/>
      <c r="CN21" s="173"/>
      <c r="CO21" s="173"/>
      <c r="CP21" s="6"/>
      <c r="CQ21" s="155">
        <v>9</v>
      </c>
      <c r="CR21" s="176"/>
      <c r="CS21" s="176"/>
      <c r="CT21" s="176"/>
      <c r="CU21" s="156"/>
      <c r="CV21" s="5"/>
      <c r="CW21" s="173"/>
      <c r="CX21" s="173"/>
      <c r="CY21" s="173"/>
      <c r="CZ21" s="6"/>
      <c r="DA21" s="5"/>
      <c r="DB21" s="173"/>
      <c r="DC21" s="173"/>
      <c r="DD21" s="173"/>
      <c r="DE21" s="6"/>
      <c r="DF21" s="5"/>
      <c r="DG21" s="173"/>
      <c r="DH21" s="173"/>
      <c r="DI21" s="173"/>
      <c r="DJ21" s="6"/>
      <c r="DK21" s="5"/>
      <c r="DL21" s="173"/>
      <c r="DM21" s="173"/>
      <c r="DN21" s="173"/>
      <c r="DO21" s="6"/>
      <c r="DP21" s="5"/>
      <c r="DQ21" s="173"/>
      <c r="DR21" s="173"/>
      <c r="DS21" s="173"/>
      <c r="DT21" s="6"/>
      <c r="DU21" s="5"/>
      <c r="DV21" s="173"/>
      <c r="DW21" s="173"/>
      <c r="DX21" s="173"/>
      <c r="DY21" s="6"/>
      <c r="DZ21" s="5"/>
      <c r="EA21" s="173"/>
      <c r="EB21" s="173"/>
      <c r="EC21" s="173"/>
      <c r="ED21" s="6"/>
      <c r="EE21" s="5"/>
      <c r="EF21" s="173"/>
      <c r="EG21" s="173"/>
      <c r="EH21" s="173"/>
      <c r="EI21" s="6"/>
      <c r="EJ21" s="129"/>
      <c r="EK21" s="174"/>
      <c r="EL21" s="174"/>
      <c r="EM21" s="174"/>
      <c r="EN21" s="130"/>
      <c r="EO21" s="129"/>
      <c r="EP21" s="174"/>
      <c r="EQ21" s="174"/>
      <c r="ER21" s="174"/>
      <c r="ES21" s="130"/>
      <c r="ET21" s="129"/>
      <c r="EU21" s="174"/>
      <c r="EV21" s="174"/>
      <c r="EW21" s="174"/>
      <c r="EX21" s="130"/>
      <c r="EY21" s="5"/>
      <c r="EZ21" s="173"/>
      <c r="FA21" s="173"/>
      <c r="FB21" s="173"/>
      <c r="FC21" s="6"/>
      <c r="FD21" s="5"/>
      <c r="FE21" s="173"/>
      <c r="FF21" s="173"/>
      <c r="FG21" s="173"/>
      <c r="FH21" s="6"/>
      <c r="FI21" s="5"/>
      <c r="FJ21" s="173"/>
      <c r="FK21" s="173"/>
      <c r="FL21" s="173"/>
      <c r="FM21" s="6"/>
      <c r="FN21" s="5"/>
      <c r="FO21" s="173"/>
      <c r="FP21" s="173"/>
      <c r="FQ21" s="173"/>
      <c r="FR21" s="6"/>
      <c r="FS21" s="5"/>
      <c r="FT21" s="173"/>
      <c r="FU21" s="173"/>
      <c r="FV21" s="173"/>
      <c r="FW21" s="6"/>
      <c r="FX21" s="5"/>
      <c r="FY21" s="173"/>
      <c r="FZ21" s="173"/>
      <c r="GA21" s="173"/>
      <c r="GB21" s="6"/>
      <c r="GC21" s="5"/>
      <c r="GD21" s="173"/>
      <c r="GE21" s="173"/>
      <c r="GF21" s="173"/>
      <c r="GG21" s="6"/>
      <c r="GH21" s="5"/>
      <c r="GI21" s="173"/>
      <c r="GJ21" s="173"/>
      <c r="GK21" s="173"/>
      <c r="GL21" s="6"/>
      <c r="GM21" s="5"/>
      <c r="GN21" s="173"/>
      <c r="GO21" s="173"/>
      <c r="GP21" s="173"/>
      <c r="GQ21" s="6"/>
      <c r="GR21" s="5"/>
      <c r="GS21" s="173"/>
      <c r="GT21" s="173"/>
      <c r="GU21" s="173"/>
      <c r="GV21" s="6"/>
      <c r="GW21" s="5"/>
      <c r="GX21" s="173"/>
      <c r="GY21" s="173"/>
      <c r="GZ21" s="173"/>
      <c r="HA21" s="6"/>
      <c r="HB21" s="5"/>
      <c r="HC21" s="173"/>
      <c r="HD21" s="173"/>
      <c r="HE21" s="173"/>
      <c r="HF21" s="6"/>
      <c r="HG21" s="5"/>
      <c r="HH21" s="173"/>
      <c r="HI21" s="173"/>
      <c r="HJ21" s="173"/>
      <c r="HK21" s="6"/>
      <c r="HL21" s="5"/>
      <c r="HM21" s="173"/>
      <c r="HN21" s="173"/>
      <c r="HO21" s="173"/>
      <c r="HP21" s="175"/>
    </row>
    <row r="22" spans="2:224" x14ac:dyDescent="0.25">
      <c r="B22" s="62">
        <v>10</v>
      </c>
      <c r="C22" s="173" t="s">
        <v>56</v>
      </c>
      <c r="D22" s="7">
        <v>2</v>
      </c>
      <c r="E22" s="5"/>
      <c r="F22" s="173"/>
      <c r="G22" s="173"/>
      <c r="H22" s="173"/>
      <c r="I22" s="6"/>
      <c r="J22" s="5"/>
      <c r="K22" s="173"/>
      <c r="L22" s="173"/>
      <c r="M22" s="173"/>
      <c r="N22" s="6"/>
      <c r="O22" s="5"/>
      <c r="P22" s="173"/>
      <c r="Q22" s="173"/>
      <c r="R22" s="173"/>
      <c r="S22" s="6"/>
      <c r="T22" s="5"/>
      <c r="U22" s="173"/>
      <c r="V22" s="173"/>
      <c r="W22" s="173"/>
      <c r="X22" s="6"/>
      <c r="Y22" s="5"/>
      <c r="Z22" s="173"/>
      <c r="AA22" s="173"/>
      <c r="AB22" s="173"/>
      <c r="AC22" s="6"/>
      <c r="AD22" s="5"/>
      <c r="AE22" s="173"/>
      <c r="AF22" s="173"/>
      <c r="AG22" s="173"/>
      <c r="AH22" s="6"/>
      <c r="AI22" s="5"/>
      <c r="AJ22" s="173"/>
      <c r="AK22" s="173"/>
      <c r="AL22" s="173"/>
      <c r="AM22" s="6"/>
      <c r="AN22" s="5"/>
      <c r="AO22" s="173"/>
      <c r="AP22" s="173"/>
      <c r="AQ22" s="173"/>
      <c r="AR22" s="6"/>
      <c r="AS22" s="5"/>
      <c r="AT22" s="173"/>
      <c r="AU22" s="173"/>
      <c r="AV22" s="173"/>
      <c r="AW22" s="6"/>
      <c r="AX22" s="5"/>
      <c r="AY22" s="173"/>
      <c r="AZ22" s="173"/>
      <c r="BA22" s="173"/>
      <c r="BB22" s="6"/>
      <c r="BC22" s="5"/>
      <c r="BD22" s="173"/>
      <c r="BE22" s="173"/>
      <c r="BF22" s="173"/>
      <c r="BG22" s="6"/>
      <c r="BH22" s="5"/>
      <c r="BI22" s="173"/>
      <c r="BJ22" s="173"/>
      <c r="BK22" s="173"/>
      <c r="BL22" s="6"/>
      <c r="BM22" s="5"/>
      <c r="BN22" s="173"/>
      <c r="BO22" s="173"/>
      <c r="BP22" s="173"/>
      <c r="BQ22" s="6"/>
      <c r="BR22" s="5"/>
      <c r="BS22" s="173"/>
      <c r="BT22" s="173"/>
      <c r="BU22" s="173"/>
      <c r="BV22" s="6"/>
      <c r="BW22" s="5"/>
      <c r="BX22" s="173"/>
      <c r="BY22" s="173"/>
      <c r="BZ22" s="173"/>
      <c r="CA22" s="6"/>
      <c r="CB22" s="5"/>
      <c r="CC22" s="173"/>
      <c r="CD22" s="173"/>
      <c r="CE22" s="173"/>
      <c r="CF22" s="6"/>
      <c r="CG22" s="5"/>
      <c r="CH22" s="173"/>
      <c r="CI22" s="173"/>
      <c r="CJ22" s="173"/>
      <c r="CK22" s="6"/>
      <c r="CL22" s="5"/>
      <c r="CM22" s="173"/>
      <c r="CN22" s="173"/>
      <c r="CO22" s="173"/>
      <c r="CP22" s="6"/>
      <c r="CQ22" s="5"/>
      <c r="CR22" s="173"/>
      <c r="CS22" s="173"/>
      <c r="CT22" s="173"/>
      <c r="CU22" s="6"/>
      <c r="CV22" s="155">
        <v>1</v>
      </c>
      <c r="CW22" s="176">
        <v>0</v>
      </c>
      <c r="CX22" s="176"/>
      <c r="CY22" s="176"/>
      <c r="CZ22" s="156"/>
      <c r="DA22" s="155"/>
      <c r="DB22" s="176"/>
      <c r="DC22" s="176"/>
      <c r="DD22" s="176"/>
      <c r="DE22" s="156"/>
      <c r="DF22" s="5"/>
      <c r="DG22" s="173"/>
      <c r="DH22" s="173"/>
      <c r="DI22" s="173"/>
      <c r="DJ22" s="6"/>
      <c r="DK22" s="5"/>
      <c r="DL22" s="173"/>
      <c r="DM22" s="173"/>
      <c r="DN22" s="173"/>
      <c r="DO22" s="6"/>
      <c r="DP22" s="5"/>
      <c r="DQ22" s="173"/>
      <c r="DR22" s="173"/>
      <c r="DS22" s="173"/>
      <c r="DT22" s="6"/>
      <c r="DU22" s="5"/>
      <c r="DV22" s="173"/>
      <c r="DW22" s="173"/>
      <c r="DX22" s="173"/>
      <c r="DY22" s="6"/>
      <c r="DZ22" s="5"/>
      <c r="EA22" s="173"/>
      <c r="EB22" s="173"/>
      <c r="EC22" s="173"/>
      <c r="ED22" s="6"/>
      <c r="EE22" s="5"/>
      <c r="EF22" s="173"/>
      <c r="EG22" s="173"/>
      <c r="EH22" s="173"/>
      <c r="EI22" s="6"/>
      <c r="EJ22" s="129"/>
      <c r="EK22" s="174"/>
      <c r="EL22" s="174"/>
      <c r="EM22" s="174"/>
      <c r="EN22" s="130"/>
      <c r="EO22" s="129"/>
      <c r="EP22" s="174"/>
      <c r="EQ22" s="174"/>
      <c r="ER22" s="174"/>
      <c r="ES22" s="130"/>
      <c r="ET22" s="129"/>
      <c r="EU22" s="174"/>
      <c r="EV22" s="174"/>
      <c r="EW22" s="174"/>
      <c r="EX22" s="130"/>
      <c r="EY22" s="5"/>
      <c r="EZ22" s="173"/>
      <c r="FA22" s="173"/>
      <c r="FB22" s="173"/>
      <c r="FC22" s="6"/>
      <c r="FD22" s="5"/>
      <c r="FE22" s="173"/>
      <c r="FF22" s="173"/>
      <c r="FG22" s="173"/>
      <c r="FH22" s="6"/>
      <c r="FI22" s="5"/>
      <c r="FJ22" s="173"/>
      <c r="FK22" s="173"/>
      <c r="FL22" s="173"/>
      <c r="FM22" s="6"/>
      <c r="FN22" s="5"/>
      <c r="FO22" s="173"/>
      <c r="FP22" s="173"/>
      <c r="FQ22" s="173"/>
      <c r="FR22" s="6"/>
      <c r="FS22" s="5"/>
      <c r="FT22" s="173"/>
      <c r="FU22" s="173"/>
      <c r="FV22" s="173"/>
      <c r="FW22" s="6"/>
      <c r="FX22" s="5"/>
      <c r="FY22" s="173"/>
      <c r="FZ22" s="173"/>
      <c r="GA22" s="173"/>
      <c r="GB22" s="6"/>
      <c r="GC22" s="5"/>
      <c r="GD22" s="173"/>
      <c r="GE22" s="173"/>
      <c r="GF22" s="173"/>
      <c r="GG22" s="6"/>
      <c r="GH22" s="5"/>
      <c r="GI22" s="173"/>
      <c r="GJ22" s="173"/>
      <c r="GK22" s="173"/>
      <c r="GL22" s="6"/>
      <c r="GM22" s="5"/>
      <c r="GN22" s="173"/>
      <c r="GO22" s="173"/>
      <c r="GP22" s="173"/>
      <c r="GQ22" s="6"/>
      <c r="GR22" s="5"/>
      <c r="GS22" s="173"/>
      <c r="GT22" s="173"/>
      <c r="GU22" s="173"/>
      <c r="GV22" s="6"/>
      <c r="GW22" s="5"/>
      <c r="GX22" s="173"/>
      <c r="GY22" s="173"/>
      <c r="GZ22" s="173"/>
      <c r="HA22" s="6"/>
      <c r="HB22" s="5"/>
      <c r="HC22" s="173"/>
      <c r="HD22" s="173"/>
      <c r="HE22" s="173"/>
      <c r="HF22" s="6"/>
      <c r="HG22" s="5"/>
      <c r="HH22" s="173"/>
      <c r="HI22" s="173"/>
      <c r="HJ22" s="173"/>
      <c r="HK22" s="6"/>
      <c r="HL22" s="5"/>
      <c r="HM22" s="173"/>
      <c r="HN22" s="173"/>
      <c r="HO22" s="173"/>
      <c r="HP22" s="175"/>
    </row>
    <row r="23" spans="2:224" x14ac:dyDescent="0.25">
      <c r="B23" s="62">
        <v>11</v>
      </c>
      <c r="C23" s="173" t="s">
        <v>57</v>
      </c>
      <c r="D23" s="7">
        <v>3</v>
      </c>
      <c r="E23" s="5"/>
      <c r="F23" s="173"/>
      <c r="G23" s="173"/>
      <c r="H23" s="173"/>
      <c r="I23" s="6"/>
      <c r="J23" s="5"/>
      <c r="K23" s="173"/>
      <c r="L23" s="173"/>
      <c r="M23" s="173"/>
      <c r="N23" s="6"/>
      <c r="O23" s="5"/>
      <c r="P23" s="173"/>
      <c r="Q23" s="173"/>
      <c r="R23" s="173"/>
      <c r="S23" s="6"/>
      <c r="T23" s="5"/>
      <c r="U23" s="173"/>
      <c r="V23" s="173"/>
      <c r="W23" s="173"/>
      <c r="X23" s="6"/>
      <c r="Y23" s="5"/>
      <c r="Z23" s="173"/>
      <c r="AA23" s="173"/>
      <c r="AB23" s="173"/>
      <c r="AC23" s="6"/>
      <c r="AD23" s="5"/>
      <c r="AE23" s="173"/>
      <c r="AF23" s="173"/>
      <c r="AG23" s="173"/>
      <c r="AH23" s="6"/>
      <c r="AI23" s="5"/>
      <c r="AJ23" s="173"/>
      <c r="AK23" s="173"/>
      <c r="AL23" s="173"/>
      <c r="AM23" s="6"/>
      <c r="AN23" s="5"/>
      <c r="AO23" s="173"/>
      <c r="AP23" s="173"/>
      <c r="AQ23" s="173"/>
      <c r="AR23" s="6"/>
      <c r="AS23" s="5"/>
      <c r="AT23" s="173"/>
      <c r="AU23" s="173"/>
      <c r="AV23" s="173"/>
      <c r="AW23" s="6"/>
      <c r="AX23" s="5"/>
      <c r="AY23" s="173"/>
      <c r="AZ23" s="173"/>
      <c r="BA23" s="173"/>
      <c r="BB23" s="6"/>
      <c r="BC23" s="5"/>
      <c r="BD23" s="173"/>
      <c r="BE23" s="173"/>
      <c r="BF23" s="173"/>
      <c r="BG23" s="6"/>
      <c r="BH23" s="5"/>
      <c r="BI23" s="173"/>
      <c r="BJ23" s="173"/>
      <c r="BK23" s="173"/>
      <c r="BL23" s="6"/>
      <c r="BM23" s="5"/>
      <c r="BN23" s="173"/>
      <c r="BO23" s="173"/>
      <c r="BP23" s="173"/>
      <c r="BQ23" s="6"/>
      <c r="BR23" s="5"/>
      <c r="BS23" s="173"/>
      <c r="BT23" s="173"/>
      <c r="BU23" s="173"/>
      <c r="BV23" s="6"/>
      <c r="BW23" s="5"/>
      <c r="BX23" s="173"/>
      <c r="BY23" s="173"/>
      <c r="BZ23" s="173"/>
      <c r="CA23" s="6"/>
      <c r="CB23" s="5"/>
      <c r="CC23" s="173"/>
      <c r="CD23" s="173"/>
      <c r="CE23" s="173"/>
      <c r="CF23" s="6"/>
      <c r="CG23" s="5"/>
      <c r="CH23" s="173"/>
      <c r="CI23" s="173"/>
      <c r="CJ23" s="173"/>
      <c r="CK23" s="6"/>
      <c r="CL23" s="5"/>
      <c r="CM23" s="173"/>
      <c r="CN23" s="173"/>
      <c r="CO23" s="173"/>
      <c r="CP23" s="6"/>
      <c r="CQ23" s="5"/>
      <c r="CR23" s="173"/>
      <c r="CS23" s="173"/>
      <c r="CT23" s="173"/>
      <c r="CU23" s="6"/>
      <c r="CV23" s="5"/>
      <c r="CW23" s="173"/>
      <c r="CX23" s="173"/>
      <c r="CY23" s="173"/>
      <c r="CZ23" s="6"/>
      <c r="DA23" s="5"/>
      <c r="DB23" s="173"/>
      <c r="DC23" s="173"/>
      <c r="DD23" s="173"/>
      <c r="DE23" s="6"/>
      <c r="DF23" s="155">
        <v>1</v>
      </c>
      <c r="DG23" s="176">
        <v>1</v>
      </c>
      <c r="DH23" s="176"/>
      <c r="DI23" s="176"/>
      <c r="DJ23" s="156"/>
      <c r="DK23" s="155"/>
      <c r="DL23" s="176"/>
      <c r="DM23" s="176"/>
      <c r="DN23" s="176"/>
      <c r="DO23" s="156"/>
      <c r="DP23" s="155"/>
      <c r="DQ23" s="176"/>
      <c r="DR23" s="176"/>
      <c r="DS23" s="176"/>
      <c r="DT23" s="156"/>
      <c r="DU23" s="5"/>
      <c r="DV23" s="173"/>
      <c r="DW23" s="173"/>
      <c r="DX23" s="173"/>
      <c r="DY23" s="6"/>
      <c r="DZ23" s="5"/>
      <c r="EA23" s="173"/>
      <c r="EB23" s="173"/>
      <c r="EC23" s="173"/>
      <c r="ED23" s="6"/>
      <c r="EE23" s="5"/>
      <c r="EF23" s="173"/>
      <c r="EG23" s="173"/>
      <c r="EH23" s="173"/>
      <c r="EI23" s="6"/>
      <c r="EJ23" s="129"/>
      <c r="EK23" s="174"/>
      <c r="EL23" s="174"/>
      <c r="EM23" s="174"/>
      <c r="EN23" s="130"/>
      <c r="EO23" s="129"/>
      <c r="EP23" s="174"/>
      <c r="EQ23" s="174"/>
      <c r="ER23" s="174"/>
      <c r="ES23" s="130"/>
      <c r="ET23" s="129"/>
      <c r="EU23" s="174"/>
      <c r="EV23" s="174"/>
      <c r="EW23" s="174"/>
      <c r="EX23" s="130"/>
      <c r="EY23" s="5"/>
      <c r="EZ23" s="173"/>
      <c r="FA23" s="173"/>
      <c r="FB23" s="173"/>
      <c r="FC23" s="6"/>
      <c r="FD23" s="5"/>
      <c r="FE23" s="173"/>
      <c r="FF23" s="173"/>
      <c r="FG23" s="173"/>
      <c r="FH23" s="6"/>
      <c r="FI23" s="5"/>
      <c r="FJ23" s="173"/>
      <c r="FK23" s="173"/>
      <c r="FL23" s="173"/>
      <c r="FM23" s="6"/>
      <c r="FN23" s="5"/>
      <c r="FO23" s="173"/>
      <c r="FP23" s="173"/>
      <c r="FQ23" s="173"/>
      <c r="FR23" s="6"/>
      <c r="FS23" s="5"/>
      <c r="FT23" s="173"/>
      <c r="FU23" s="173"/>
      <c r="FV23" s="173"/>
      <c r="FW23" s="6"/>
      <c r="FX23" s="5"/>
      <c r="FY23" s="173"/>
      <c r="FZ23" s="173"/>
      <c r="GA23" s="173"/>
      <c r="GB23" s="6"/>
      <c r="GC23" s="5"/>
      <c r="GD23" s="173"/>
      <c r="GE23" s="173"/>
      <c r="GF23" s="173"/>
      <c r="GG23" s="6"/>
      <c r="GH23" s="5"/>
      <c r="GI23" s="173"/>
      <c r="GJ23" s="173"/>
      <c r="GK23" s="173"/>
      <c r="GL23" s="6"/>
      <c r="GM23" s="5"/>
      <c r="GN23" s="173"/>
      <c r="GO23" s="173"/>
      <c r="GP23" s="173"/>
      <c r="GQ23" s="6"/>
      <c r="GR23" s="5"/>
      <c r="GS23" s="173"/>
      <c r="GT23" s="173"/>
      <c r="GU23" s="173"/>
      <c r="GV23" s="6"/>
      <c r="GW23" s="5"/>
      <c r="GX23" s="173"/>
      <c r="GY23" s="173"/>
      <c r="GZ23" s="173"/>
      <c r="HA23" s="6"/>
      <c r="HB23" s="5"/>
      <c r="HC23" s="173"/>
      <c r="HD23" s="173"/>
      <c r="HE23" s="173"/>
      <c r="HF23" s="6"/>
      <c r="HG23" s="5"/>
      <c r="HH23" s="173"/>
      <c r="HI23" s="173"/>
      <c r="HJ23" s="173"/>
      <c r="HK23" s="6"/>
      <c r="HL23" s="5"/>
      <c r="HM23" s="173"/>
      <c r="HN23" s="173"/>
      <c r="HO23" s="173"/>
      <c r="HP23" s="175"/>
    </row>
    <row r="24" spans="2:224" x14ac:dyDescent="0.25">
      <c r="B24" s="62">
        <v>12</v>
      </c>
      <c r="C24" s="173" t="s">
        <v>58</v>
      </c>
      <c r="D24" s="7">
        <v>3</v>
      </c>
      <c r="E24" s="5"/>
      <c r="F24" s="173"/>
      <c r="G24" s="173"/>
      <c r="H24" s="173"/>
      <c r="I24" s="6"/>
      <c r="J24" s="5"/>
      <c r="K24" s="173"/>
      <c r="L24" s="173"/>
      <c r="M24" s="173"/>
      <c r="N24" s="6"/>
      <c r="O24" s="5"/>
      <c r="P24" s="173"/>
      <c r="Q24" s="173"/>
      <c r="R24" s="173"/>
      <c r="S24" s="6"/>
      <c r="T24" s="5"/>
      <c r="U24" s="173"/>
      <c r="V24" s="173"/>
      <c r="W24" s="173"/>
      <c r="X24" s="6"/>
      <c r="Y24" s="5"/>
      <c r="Z24" s="173"/>
      <c r="AA24" s="173"/>
      <c r="AB24" s="173"/>
      <c r="AC24" s="6"/>
      <c r="AD24" s="5"/>
      <c r="AE24" s="173"/>
      <c r="AF24" s="173"/>
      <c r="AG24" s="173"/>
      <c r="AH24" s="6"/>
      <c r="AI24" s="5"/>
      <c r="AJ24" s="173"/>
      <c r="AK24" s="173"/>
      <c r="AL24" s="173"/>
      <c r="AM24" s="6"/>
      <c r="AN24" s="5"/>
      <c r="AO24" s="173"/>
      <c r="AP24" s="173"/>
      <c r="AQ24" s="173"/>
      <c r="AR24" s="6"/>
      <c r="AS24" s="5"/>
      <c r="AT24" s="173"/>
      <c r="AU24" s="173"/>
      <c r="AV24" s="173"/>
      <c r="AW24" s="6"/>
      <c r="AX24" s="5"/>
      <c r="AY24" s="173"/>
      <c r="AZ24" s="173"/>
      <c r="BA24" s="173"/>
      <c r="BB24" s="6"/>
      <c r="BC24" s="5"/>
      <c r="BD24" s="173"/>
      <c r="BE24" s="173"/>
      <c r="BF24" s="173"/>
      <c r="BG24" s="6"/>
      <c r="BH24" s="5"/>
      <c r="BI24" s="173"/>
      <c r="BJ24" s="173"/>
      <c r="BK24" s="173"/>
      <c r="BL24" s="6"/>
      <c r="BM24" s="5"/>
      <c r="BN24" s="173"/>
      <c r="BO24" s="173"/>
      <c r="BP24" s="173"/>
      <c r="BQ24" s="6"/>
      <c r="BR24" s="5"/>
      <c r="BS24" s="173"/>
      <c r="BT24" s="173"/>
      <c r="BU24" s="173"/>
      <c r="BV24" s="6"/>
      <c r="BW24" s="5"/>
      <c r="BX24" s="173"/>
      <c r="BY24" s="173"/>
      <c r="BZ24" s="173"/>
      <c r="CA24" s="6"/>
      <c r="CB24" s="5"/>
      <c r="CC24" s="173"/>
      <c r="CD24" s="173"/>
      <c r="CE24" s="173"/>
      <c r="CF24" s="6"/>
      <c r="CG24" s="5"/>
      <c r="CH24" s="173"/>
      <c r="CI24" s="173"/>
      <c r="CJ24" s="173"/>
      <c r="CK24" s="6"/>
      <c r="CL24" s="5"/>
      <c r="CM24" s="173"/>
      <c r="CN24" s="173"/>
      <c r="CO24" s="173"/>
      <c r="CP24" s="6"/>
      <c r="CQ24" s="5"/>
      <c r="CR24" s="173"/>
      <c r="CS24" s="173"/>
      <c r="CT24" s="173"/>
      <c r="CU24" s="6"/>
      <c r="CV24" s="5"/>
      <c r="CW24" s="173"/>
      <c r="CX24" s="173"/>
      <c r="CY24" s="173"/>
      <c r="CZ24" s="6"/>
      <c r="DA24" s="5"/>
      <c r="DB24" s="173"/>
      <c r="DC24" s="173"/>
      <c r="DD24" s="173"/>
      <c r="DE24" s="6"/>
      <c r="DF24" s="5"/>
      <c r="DG24" s="173"/>
      <c r="DH24" s="173"/>
      <c r="DI24" s="173"/>
      <c r="DJ24" s="6"/>
      <c r="DK24" s="5"/>
      <c r="DL24" s="173"/>
      <c r="DM24" s="173"/>
      <c r="DN24" s="173"/>
      <c r="DO24" s="6"/>
      <c r="DP24" s="5"/>
      <c r="DQ24" s="173"/>
      <c r="DR24" s="173"/>
      <c r="DS24" s="173"/>
      <c r="DT24" s="6"/>
      <c r="DU24" s="155">
        <v>1</v>
      </c>
      <c r="DV24" s="176">
        <v>2</v>
      </c>
      <c r="DW24" s="176"/>
      <c r="DX24" s="176"/>
      <c r="DY24" s="156"/>
      <c r="DZ24" s="155"/>
      <c r="EA24" s="176"/>
      <c r="EB24" s="176"/>
      <c r="EC24" s="176"/>
      <c r="ED24" s="156"/>
      <c r="EE24" s="155"/>
      <c r="EF24" s="176"/>
      <c r="EG24" s="176"/>
      <c r="EH24" s="176"/>
      <c r="EI24" s="156"/>
      <c r="EJ24" s="129"/>
      <c r="EK24" s="174"/>
      <c r="EL24" s="174"/>
      <c r="EM24" s="174"/>
      <c r="EN24" s="130"/>
      <c r="EO24" s="129"/>
      <c r="EP24" s="174"/>
      <c r="EQ24" s="174"/>
      <c r="ER24" s="174"/>
      <c r="ES24" s="130"/>
      <c r="ET24" s="129"/>
      <c r="EU24" s="174"/>
      <c r="EV24" s="174"/>
      <c r="EW24" s="174"/>
      <c r="EX24" s="130"/>
      <c r="EY24" s="5"/>
      <c r="EZ24" s="173"/>
      <c r="FA24" s="173"/>
      <c r="FB24" s="173"/>
      <c r="FC24" s="6"/>
      <c r="FD24" s="5"/>
      <c r="FE24" s="173"/>
      <c r="FF24" s="173"/>
      <c r="FG24" s="173"/>
      <c r="FH24" s="6"/>
      <c r="FI24" s="5"/>
      <c r="FJ24" s="173"/>
      <c r="FK24" s="173"/>
      <c r="FL24" s="173"/>
      <c r="FM24" s="6"/>
      <c r="FN24" s="5"/>
      <c r="FO24" s="173"/>
      <c r="FP24" s="173"/>
      <c r="FQ24" s="173"/>
      <c r="FR24" s="6"/>
      <c r="FS24" s="5"/>
      <c r="FT24" s="173"/>
      <c r="FU24" s="173"/>
      <c r="FV24" s="173"/>
      <c r="FW24" s="6"/>
      <c r="FX24" s="5"/>
      <c r="FY24" s="173"/>
      <c r="FZ24" s="173"/>
      <c r="GA24" s="173"/>
      <c r="GB24" s="6"/>
      <c r="GC24" s="5"/>
      <c r="GD24" s="173"/>
      <c r="GE24" s="173"/>
      <c r="GF24" s="173"/>
      <c r="GG24" s="6"/>
      <c r="GH24" s="5"/>
      <c r="GI24" s="173"/>
      <c r="GJ24" s="173"/>
      <c r="GK24" s="173"/>
      <c r="GL24" s="6"/>
      <c r="GM24" s="5"/>
      <c r="GN24" s="173"/>
      <c r="GO24" s="173"/>
      <c r="GP24" s="173"/>
      <c r="GQ24" s="6"/>
      <c r="GR24" s="5"/>
      <c r="GS24" s="173"/>
      <c r="GT24" s="173"/>
      <c r="GU24" s="173"/>
      <c r="GV24" s="6"/>
      <c r="GW24" s="5"/>
      <c r="GX24" s="173"/>
      <c r="GY24" s="173"/>
      <c r="GZ24" s="173"/>
      <c r="HA24" s="6"/>
      <c r="HB24" s="5"/>
      <c r="HC24" s="173"/>
      <c r="HD24" s="173"/>
      <c r="HE24" s="173"/>
      <c r="HF24" s="6"/>
      <c r="HG24" s="5"/>
      <c r="HH24" s="173"/>
      <c r="HI24" s="173"/>
      <c r="HJ24" s="173"/>
      <c r="HK24" s="6"/>
      <c r="HL24" s="5"/>
      <c r="HM24" s="173"/>
      <c r="HN24" s="173"/>
      <c r="HO24" s="173"/>
      <c r="HP24" s="175"/>
    </row>
    <row r="25" spans="2:224" x14ac:dyDescent="0.25">
      <c r="B25" s="62">
        <v>13</v>
      </c>
      <c r="C25" s="173" t="s">
        <v>59</v>
      </c>
      <c r="D25" s="7">
        <v>2</v>
      </c>
      <c r="E25" s="5"/>
      <c r="F25" s="173"/>
      <c r="G25" s="173"/>
      <c r="H25" s="173"/>
      <c r="I25" s="6"/>
      <c r="J25" s="5"/>
      <c r="K25" s="173"/>
      <c r="L25" s="173"/>
      <c r="M25" s="173"/>
      <c r="N25" s="6"/>
      <c r="O25" s="5"/>
      <c r="P25" s="173"/>
      <c r="Q25" s="173"/>
      <c r="R25" s="173"/>
      <c r="S25" s="6"/>
      <c r="T25" s="5"/>
      <c r="U25" s="173"/>
      <c r="V25" s="173"/>
      <c r="W25" s="173"/>
      <c r="X25" s="6"/>
      <c r="Y25" s="5"/>
      <c r="Z25" s="173"/>
      <c r="AA25" s="173"/>
      <c r="AB25" s="173"/>
      <c r="AC25" s="6"/>
      <c r="AD25" s="5"/>
      <c r="AE25" s="173"/>
      <c r="AF25" s="173"/>
      <c r="AG25" s="173"/>
      <c r="AH25" s="6"/>
      <c r="AI25" s="5"/>
      <c r="AJ25" s="173"/>
      <c r="AK25" s="173"/>
      <c r="AL25" s="173"/>
      <c r="AM25" s="6"/>
      <c r="AN25" s="5"/>
      <c r="AO25" s="173"/>
      <c r="AP25" s="173"/>
      <c r="AQ25" s="173"/>
      <c r="AR25" s="6"/>
      <c r="AS25" s="5"/>
      <c r="AT25" s="173"/>
      <c r="AU25" s="173"/>
      <c r="AV25" s="173"/>
      <c r="AW25" s="6"/>
      <c r="AX25" s="5"/>
      <c r="AY25" s="173"/>
      <c r="AZ25" s="173"/>
      <c r="BA25" s="173"/>
      <c r="BB25" s="6"/>
      <c r="BC25" s="5"/>
      <c r="BD25" s="173"/>
      <c r="BE25" s="173"/>
      <c r="BF25" s="173"/>
      <c r="BG25" s="6"/>
      <c r="BH25" s="5"/>
      <c r="BI25" s="173"/>
      <c r="BJ25" s="173"/>
      <c r="BK25" s="173"/>
      <c r="BL25" s="6"/>
      <c r="BM25" s="5"/>
      <c r="BN25" s="173"/>
      <c r="BO25" s="173"/>
      <c r="BP25" s="173"/>
      <c r="BQ25" s="6"/>
      <c r="BR25" s="5"/>
      <c r="BS25" s="173"/>
      <c r="BT25" s="173"/>
      <c r="BU25" s="173"/>
      <c r="BV25" s="6"/>
      <c r="BW25" s="5"/>
      <c r="BX25" s="173"/>
      <c r="BY25" s="173"/>
      <c r="BZ25" s="173"/>
      <c r="CA25" s="6"/>
      <c r="CB25" s="5"/>
      <c r="CC25" s="173"/>
      <c r="CD25" s="173"/>
      <c r="CE25" s="173"/>
      <c r="CF25" s="6"/>
      <c r="CG25" s="5"/>
      <c r="CH25" s="173"/>
      <c r="CI25" s="173"/>
      <c r="CJ25" s="173"/>
      <c r="CK25" s="6"/>
      <c r="CL25" s="5"/>
      <c r="CM25" s="173"/>
      <c r="CN25" s="173"/>
      <c r="CO25" s="173"/>
      <c r="CP25" s="6"/>
      <c r="CQ25" s="5"/>
      <c r="CR25" s="173"/>
      <c r="CS25" s="173"/>
      <c r="CT25" s="173"/>
      <c r="CU25" s="6"/>
      <c r="CV25" s="5"/>
      <c r="CW25" s="173"/>
      <c r="CX25" s="173"/>
      <c r="CY25" s="173"/>
      <c r="CZ25" s="6"/>
      <c r="DA25" s="5"/>
      <c r="DB25" s="173"/>
      <c r="DC25" s="173"/>
      <c r="DD25" s="173"/>
      <c r="DE25" s="6"/>
      <c r="DF25" s="5"/>
      <c r="DG25" s="173"/>
      <c r="DH25" s="173"/>
      <c r="DI25" s="173"/>
      <c r="DJ25" s="6"/>
      <c r="DK25" s="5"/>
      <c r="DL25" s="173"/>
      <c r="DM25" s="173"/>
      <c r="DN25" s="173"/>
      <c r="DO25" s="6"/>
      <c r="DP25" s="5"/>
      <c r="DQ25" s="173"/>
      <c r="DR25" s="173"/>
      <c r="DS25" s="173"/>
      <c r="DT25" s="6"/>
      <c r="DU25" s="5"/>
      <c r="DV25" s="173"/>
      <c r="DW25" s="173"/>
      <c r="DX25" s="173"/>
      <c r="DY25" s="6"/>
      <c r="DZ25" s="5"/>
      <c r="EA25" s="173"/>
      <c r="EB25" s="173"/>
      <c r="EC25" s="173"/>
      <c r="ED25" s="6"/>
      <c r="EE25" s="5"/>
      <c r="EF25" s="173"/>
      <c r="EG25" s="173"/>
      <c r="EH25" s="173"/>
      <c r="EI25" s="6"/>
      <c r="EJ25" s="129"/>
      <c r="EK25" s="174"/>
      <c r="EL25" s="174"/>
      <c r="EM25" s="174"/>
      <c r="EN25" s="130"/>
      <c r="EO25" s="129"/>
      <c r="EP25" s="174"/>
      <c r="EQ25" s="174"/>
      <c r="ER25" s="174"/>
      <c r="ES25" s="130"/>
      <c r="ET25" s="129"/>
      <c r="EU25" s="174"/>
      <c r="EV25" s="174"/>
      <c r="EW25" s="174"/>
      <c r="EX25" s="130"/>
      <c r="EY25" s="155">
        <v>1</v>
      </c>
      <c r="EZ25" s="176">
        <v>3</v>
      </c>
      <c r="FA25" s="176"/>
      <c r="FB25" s="176"/>
      <c r="FC25" s="156"/>
      <c r="FD25" s="155"/>
      <c r="FE25" s="176"/>
      <c r="FF25" s="176"/>
      <c r="FG25" s="176"/>
      <c r="FH25" s="156"/>
      <c r="FI25" s="5"/>
      <c r="FJ25" s="173"/>
      <c r="FK25" s="173"/>
      <c r="FL25" s="173"/>
      <c r="FM25" s="6"/>
      <c r="FN25" s="5"/>
      <c r="FO25" s="173"/>
      <c r="FP25" s="173"/>
      <c r="FQ25" s="173"/>
      <c r="FR25" s="6"/>
      <c r="FS25" s="5"/>
      <c r="FT25" s="173"/>
      <c r="FU25" s="173"/>
      <c r="FV25" s="173"/>
      <c r="FW25" s="6"/>
      <c r="FX25" s="5"/>
      <c r="FY25" s="173"/>
      <c r="FZ25" s="173"/>
      <c r="GA25" s="173"/>
      <c r="GB25" s="6"/>
      <c r="GC25" s="5"/>
      <c r="GD25" s="173"/>
      <c r="GE25" s="173"/>
      <c r="GF25" s="173"/>
      <c r="GG25" s="6"/>
      <c r="GH25" s="5"/>
      <c r="GI25" s="173"/>
      <c r="GJ25" s="173"/>
      <c r="GK25" s="173"/>
      <c r="GL25" s="6"/>
      <c r="GM25" s="5"/>
      <c r="GN25" s="173"/>
      <c r="GO25" s="173"/>
      <c r="GP25" s="173"/>
      <c r="GQ25" s="6"/>
      <c r="GR25" s="5"/>
      <c r="GS25" s="173"/>
      <c r="GT25" s="173"/>
      <c r="GU25" s="173"/>
      <c r="GV25" s="6"/>
      <c r="GW25" s="5"/>
      <c r="GX25" s="173"/>
      <c r="GY25" s="173"/>
      <c r="GZ25" s="173"/>
      <c r="HA25" s="6"/>
      <c r="HB25" s="5"/>
      <c r="HC25" s="173"/>
      <c r="HD25" s="173"/>
      <c r="HE25" s="173"/>
      <c r="HF25" s="6"/>
      <c r="HG25" s="5"/>
      <c r="HH25" s="173"/>
      <c r="HI25" s="173"/>
      <c r="HJ25" s="173"/>
      <c r="HK25" s="6"/>
      <c r="HL25" s="5"/>
      <c r="HM25" s="173"/>
      <c r="HN25" s="173"/>
      <c r="HO25" s="173"/>
      <c r="HP25" s="175"/>
    </row>
    <row r="26" spans="2:224" x14ac:dyDescent="0.25">
      <c r="B26" s="62">
        <v>14</v>
      </c>
      <c r="C26" s="173" t="s">
        <v>60</v>
      </c>
      <c r="D26" s="7">
        <v>2</v>
      </c>
      <c r="E26" s="5"/>
      <c r="F26" s="173"/>
      <c r="G26" s="173"/>
      <c r="H26" s="173"/>
      <c r="I26" s="6"/>
      <c r="J26" s="5"/>
      <c r="K26" s="173"/>
      <c r="L26" s="173"/>
      <c r="M26" s="173"/>
      <c r="N26" s="6"/>
      <c r="O26" s="5"/>
      <c r="P26" s="173"/>
      <c r="Q26" s="173"/>
      <c r="R26" s="173"/>
      <c r="S26" s="6"/>
      <c r="T26" s="5"/>
      <c r="U26" s="173"/>
      <c r="V26" s="173"/>
      <c r="W26" s="173"/>
      <c r="X26" s="6"/>
      <c r="Y26" s="5"/>
      <c r="Z26" s="173"/>
      <c r="AA26" s="173"/>
      <c r="AB26" s="173"/>
      <c r="AC26" s="6"/>
      <c r="AD26" s="5"/>
      <c r="AE26" s="173"/>
      <c r="AF26" s="173"/>
      <c r="AG26" s="173"/>
      <c r="AH26" s="6"/>
      <c r="AI26" s="5"/>
      <c r="AJ26" s="173"/>
      <c r="AK26" s="173"/>
      <c r="AL26" s="173"/>
      <c r="AM26" s="6"/>
      <c r="AN26" s="5"/>
      <c r="AO26" s="173"/>
      <c r="AP26" s="173"/>
      <c r="AQ26" s="173"/>
      <c r="AR26" s="6"/>
      <c r="AS26" s="5"/>
      <c r="AT26" s="173"/>
      <c r="AU26" s="173"/>
      <c r="AV26" s="173"/>
      <c r="AW26" s="6"/>
      <c r="AX26" s="5"/>
      <c r="AY26" s="173"/>
      <c r="AZ26" s="173"/>
      <c r="BA26" s="173"/>
      <c r="BB26" s="6"/>
      <c r="BC26" s="5"/>
      <c r="BD26" s="173"/>
      <c r="BE26" s="173"/>
      <c r="BF26" s="173"/>
      <c r="BG26" s="6"/>
      <c r="BH26" s="5"/>
      <c r="BI26" s="173"/>
      <c r="BJ26" s="173"/>
      <c r="BK26" s="173"/>
      <c r="BL26" s="6"/>
      <c r="BM26" s="5"/>
      <c r="BN26" s="173"/>
      <c r="BO26" s="173"/>
      <c r="BP26" s="173"/>
      <c r="BQ26" s="6"/>
      <c r="BR26" s="5"/>
      <c r="BS26" s="173"/>
      <c r="BT26" s="173"/>
      <c r="BU26" s="173"/>
      <c r="BV26" s="6"/>
      <c r="BW26" s="5"/>
      <c r="BX26" s="173"/>
      <c r="BY26" s="173"/>
      <c r="BZ26" s="173"/>
      <c r="CA26" s="6"/>
      <c r="CB26" s="5"/>
      <c r="CC26" s="173"/>
      <c r="CD26" s="173"/>
      <c r="CE26" s="173"/>
      <c r="CF26" s="6"/>
      <c r="CG26" s="5"/>
      <c r="CH26" s="173"/>
      <c r="CI26" s="173"/>
      <c r="CJ26" s="173"/>
      <c r="CK26" s="6"/>
      <c r="CL26" s="5"/>
      <c r="CM26" s="173"/>
      <c r="CN26" s="173"/>
      <c r="CO26" s="173"/>
      <c r="CP26" s="6"/>
      <c r="CQ26" s="5"/>
      <c r="CR26" s="173"/>
      <c r="CS26" s="173"/>
      <c r="CT26" s="173"/>
      <c r="CU26" s="6"/>
      <c r="CV26" s="5"/>
      <c r="CW26" s="173"/>
      <c r="CX26" s="173"/>
      <c r="CY26" s="173"/>
      <c r="CZ26" s="6"/>
      <c r="DA26" s="5"/>
      <c r="DB26" s="173"/>
      <c r="DC26" s="173"/>
      <c r="DD26" s="173"/>
      <c r="DE26" s="6"/>
      <c r="DF26" s="5"/>
      <c r="DG26" s="173"/>
      <c r="DH26" s="173"/>
      <c r="DI26" s="173"/>
      <c r="DJ26" s="6"/>
      <c r="DK26" s="5"/>
      <c r="DL26" s="173"/>
      <c r="DM26" s="173"/>
      <c r="DN26" s="173"/>
      <c r="DO26" s="6"/>
      <c r="DP26" s="5"/>
      <c r="DQ26" s="173"/>
      <c r="DR26" s="173"/>
      <c r="DS26" s="173"/>
      <c r="DT26" s="6"/>
      <c r="DU26" s="5"/>
      <c r="DV26" s="173"/>
      <c r="DW26" s="173"/>
      <c r="DX26" s="173"/>
      <c r="DY26" s="6"/>
      <c r="DZ26" s="5"/>
      <c r="EA26" s="173"/>
      <c r="EB26" s="173"/>
      <c r="EC26" s="173"/>
      <c r="ED26" s="6"/>
      <c r="EE26" s="5"/>
      <c r="EF26" s="173"/>
      <c r="EG26" s="173"/>
      <c r="EH26" s="173"/>
      <c r="EI26" s="6"/>
      <c r="EJ26" s="129"/>
      <c r="EK26" s="174"/>
      <c r="EL26" s="174"/>
      <c r="EM26" s="174"/>
      <c r="EN26" s="130"/>
      <c r="EO26" s="129"/>
      <c r="EP26" s="174"/>
      <c r="EQ26" s="174"/>
      <c r="ER26" s="174"/>
      <c r="ES26" s="130"/>
      <c r="ET26" s="129"/>
      <c r="EU26" s="174"/>
      <c r="EV26" s="174"/>
      <c r="EW26" s="174"/>
      <c r="EX26" s="130"/>
      <c r="EY26" s="5"/>
      <c r="EZ26" s="173"/>
      <c r="FA26" s="173"/>
      <c r="FB26" s="173"/>
      <c r="FC26" s="6"/>
      <c r="FD26" s="5"/>
      <c r="FE26" s="173"/>
      <c r="FF26" s="173"/>
      <c r="FG26" s="173"/>
      <c r="FH26" s="6"/>
      <c r="FI26" s="155">
        <v>1</v>
      </c>
      <c r="FJ26" s="176">
        <v>4</v>
      </c>
      <c r="FK26" s="176"/>
      <c r="FL26" s="176"/>
      <c r="FM26" s="156"/>
      <c r="FN26" s="155"/>
      <c r="FO26" s="176"/>
      <c r="FP26" s="176"/>
      <c r="FQ26" s="176"/>
      <c r="FR26" s="156"/>
      <c r="FS26" s="5"/>
      <c r="FT26" s="173"/>
      <c r="FU26" s="173"/>
      <c r="FV26" s="173"/>
      <c r="FW26" s="6"/>
      <c r="FX26" s="5"/>
      <c r="FY26" s="173"/>
      <c r="FZ26" s="173"/>
      <c r="GA26" s="173"/>
      <c r="GB26" s="6"/>
      <c r="GC26" s="5"/>
      <c r="GD26" s="173"/>
      <c r="GE26" s="173"/>
      <c r="GF26" s="173"/>
      <c r="GG26" s="6"/>
      <c r="GH26" s="5"/>
      <c r="GI26" s="173"/>
      <c r="GJ26" s="173"/>
      <c r="GK26" s="173"/>
      <c r="GL26" s="6"/>
      <c r="GM26" s="5"/>
      <c r="GN26" s="173"/>
      <c r="GO26" s="173"/>
      <c r="GP26" s="173"/>
      <c r="GQ26" s="6"/>
      <c r="GR26" s="5"/>
      <c r="GS26" s="173"/>
      <c r="GT26" s="173"/>
      <c r="GU26" s="173"/>
      <c r="GV26" s="6"/>
      <c r="GW26" s="5"/>
      <c r="GX26" s="173"/>
      <c r="GY26" s="173"/>
      <c r="GZ26" s="173"/>
      <c r="HA26" s="6"/>
      <c r="HB26" s="5"/>
      <c r="HC26" s="173"/>
      <c r="HD26" s="173"/>
      <c r="HE26" s="173"/>
      <c r="HF26" s="6"/>
      <c r="HG26" s="5"/>
      <c r="HH26" s="173"/>
      <c r="HI26" s="173"/>
      <c r="HJ26" s="173"/>
      <c r="HK26" s="6"/>
      <c r="HL26" s="5"/>
      <c r="HM26" s="173"/>
      <c r="HN26" s="173"/>
      <c r="HO26" s="173"/>
      <c r="HP26" s="175"/>
    </row>
    <row r="27" spans="2:224" x14ac:dyDescent="0.25">
      <c r="B27" s="62">
        <v>15</v>
      </c>
      <c r="C27" s="173" t="s">
        <v>61</v>
      </c>
      <c r="D27" s="7">
        <v>5</v>
      </c>
      <c r="E27" s="5"/>
      <c r="F27" s="173"/>
      <c r="G27" s="173"/>
      <c r="H27" s="173"/>
      <c r="I27" s="6"/>
      <c r="J27" s="5"/>
      <c r="K27" s="173"/>
      <c r="L27" s="173"/>
      <c r="M27" s="173"/>
      <c r="N27" s="6"/>
      <c r="O27" s="5"/>
      <c r="P27" s="173"/>
      <c r="Q27" s="173"/>
      <c r="R27" s="173"/>
      <c r="S27" s="6"/>
      <c r="T27" s="5"/>
      <c r="U27" s="173"/>
      <c r="V27" s="173"/>
      <c r="W27" s="173"/>
      <c r="X27" s="6"/>
      <c r="Y27" s="5"/>
      <c r="Z27" s="173"/>
      <c r="AA27" s="173"/>
      <c r="AB27" s="173"/>
      <c r="AC27" s="6"/>
      <c r="AD27" s="5"/>
      <c r="AE27" s="173"/>
      <c r="AF27" s="173"/>
      <c r="AG27" s="173"/>
      <c r="AH27" s="6"/>
      <c r="AI27" s="5"/>
      <c r="AJ27" s="173"/>
      <c r="AK27" s="173"/>
      <c r="AL27" s="173"/>
      <c r="AM27" s="6"/>
      <c r="AN27" s="5"/>
      <c r="AO27" s="173"/>
      <c r="AP27" s="173"/>
      <c r="AQ27" s="173"/>
      <c r="AR27" s="6"/>
      <c r="AS27" s="5"/>
      <c r="AT27" s="173"/>
      <c r="AU27" s="173"/>
      <c r="AV27" s="173"/>
      <c r="AW27" s="6"/>
      <c r="AX27" s="5"/>
      <c r="AY27" s="173"/>
      <c r="AZ27" s="173"/>
      <c r="BA27" s="173"/>
      <c r="BB27" s="6"/>
      <c r="BC27" s="5"/>
      <c r="BD27" s="173"/>
      <c r="BE27" s="173"/>
      <c r="BF27" s="173"/>
      <c r="BG27" s="6"/>
      <c r="BH27" s="5"/>
      <c r="BI27" s="173"/>
      <c r="BJ27" s="173"/>
      <c r="BK27" s="173"/>
      <c r="BL27" s="6"/>
      <c r="BM27" s="5"/>
      <c r="BN27" s="173"/>
      <c r="BO27" s="173"/>
      <c r="BP27" s="173"/>
      <c r="BQ27" s="6"/>
      <c r="BR27" s="5"/>
      <c r="BS27" s="173"/>
      <c r="BT27" s="173"/>
      <c r="BU27" s="173"/>
      <c r="BV27" s="6"/>
      <c r="BW27" s="5"/>
      <c r="BX27" s="173"/>
      <c r="BY27" s="173"/>
      <c r="BZ27" s="173"/>
      <c r="CA27" s="6"/>
      <c r="CB27" s="5"/>
      <c r="CC27" s="173"/>
      <c r="CD27" s="173"/>
      <c r="CE27" s="173"/>
      <c r="CF27" s="6"/>
      <c r="CG27" s="5"/>
      <c r="CH27" s="173"/>
      <c r="CI27" s="173"/>
      <c r="CJ27" s="173"/>
      <c r="CK27" s="6"/>
      <c r="CL27" s="5"/>
      <c r="CM27" s="173"/>
      <c r="CN27" s="173"/>
      <c r="CO27" s="173"/>
      <c r="CP27" s="6"/>
      <c r="CQ27" s="5"/>
      <c r="CR27" s="173"/>
      <c r="CS27" s="173"/>
      <c r="CT27" s="173"/>
      <c r="CU27" s="6"/>
      <c r="CV27" s="5"/>
      <c r="CW27" s="173"/>
      <c r="CX27" s="173"/>
      <c r="CY27" s="173"/>
      <c r="CZ27" s="6"/>
      <c r="DA27" s="5"/>
      <c r="DB27" s="173"/>
      <c r="DC27" s="173"/>
      <c r="DD27" s="173"/>
      <c r="DE27" s="6"/>
      <c r="DF27" s="5"/>
      <c r="DG27" s="173"/>
      <c r="DH27" s="173"/>
      <c r="DI27" s="173"/>
      <c r="DJ27" s="6"/>
      <c r="DK27" s="5"/>
      <c r="DL27" s="173"/>
      <c r="DM27" s="173"/>
      <c r="DN27" s="173"/>
      <c r="DO27" s="6"/>
      <c r="DP27" s="5"/>
      <c r="DQ27" s="173"/>
      <c r="DR27" s="173"/>
      <c r="DS27" s="173"/>
      <c r="DT27" s="6"/>
      <c r="DU27" s="5"/>
      <c r="DV27" s="173"/>
      <c r="DW27" s="173"/>
      <c r="DX27" s="173"/>
      <c r="DY27" s="6"/>
      <c r="DZ27" s="5"/>
      <c r="EA27" s="173"/>
      <c r="EB27" s="173"/>
      <c r="EC27" s="173"/>
      <c r="ED27" s="6"/>
      <c r="EE27" s="5"/>
      <c r="EF27" s="173"/>
      <c r="EG27" s="173"/>
      <c r="EH27" s="173"/>
      <c r="EI27" s="6"/>
      <c r="EJ27" s="129"/>
      <c r="EK27" s="174"/>
      <c r="EL27" s="174"/>
      <c r="EM27" s="174"/>
      <c r="EN27" s="130"/>
      <c r="EO27" s="129"/>
      <c r="EP27" s="174"/>
      <c r="EQ27" s="174"/>
      <c r="ER27" s="174"/>
      <c r="ES27" s="130"/>
      <c r="ET27" s="129"/>
      <c r="EU27" s="174"/>
      <c r="EV27" s="174"/>
      <c r="EW27" s="174"/>
      <c r="EX27" s="130"/>
      <c r="EY27" s="5"/>
      <c r="EZ27" s="173"/>
      <c r="FA27" s="173"/>
      <c r="FB27" s="173"/>
      <c r="FC27" s="6"/>
      <c r="FD27" s="5"/>
      <c r="FE27" s="173"/>
      <c r="FF27" s="173"/>
      <c r="FG27" s="173"/>
      <c r="FH27" s="6"/>
      <c r="FI27" s="155">
        <v>1</v>
      </c>
      <c r="FJ27" s="176">
        <v>5</v>
      </c>
      <c r="FK27" s="176"/>
      <c r="FL27" s="176"/>
      <c r="FM27" s="156"/>
      <c r="FN27" s="155"/>
      <c r="FO27" s="176"/>
      <c r="FP27" s="176"/>
      <c r="FQ27" s="176"/>
      <c r="FR27" s="156"/>
      <c r="FS27" s="155"/>
      <c r="FT27" s="176"/>
      <c r="FU27" s="176"/>
      <c r="FV27" s="176"/>
      <c r="FW27" s="156"/>
      <c r="FX27" s="155"/>
      <c r="FY27" s="176"/>
      <c r="FZ27" s="176"/>
      <c r="GA27" s="176"/>
      <c r="GB27" s="156"/>
      <c r="GC27" s="155"/>
      <c r="GD27" s="176"/>
      <c r="GE27" s="176"/>
      <c r="GF27" s="176"/>
      <c r="GG27" s="156"/>
      <c r="GH27" s="5"/>
      <c r="GI27" s="173"/>
      <c r="GJ27" s="173"/>
      <c r="GK27" s="173"/>
      <c r="GL27" s="6"/>
      <c r="GM27" s="5"/>
      <c r="GN27" s="173"/>
      <c r="GO27" s="173"/>
      <c r="GP27" s="173"/>
      <c r="GQ27" s="6"/>
      <c r="GR27" s="5"/>
      <c r="GS27" s="173"/>
      <c r="GT27" s="173"/>
      <c r="GU27" s="173"/>
      <c r="GV27" s="6"/>
      <c r="GW27" s="5"/>
      <c r="GX27" s="173"/>
      <c r="GY27" s="173"/>
      <c r="GZ27" s="173"/>
      <c r="HA27" s="6"/>
      <c r="HB27" s="5"/>
      <c r="HC27" s="173"/>
      <c r="HD27" s="173"/>
      <c r="HE27" s="173"/>
      <c r="HF27" s="6"/>
      <c r="HG27" s="5"/>
      <c r="HH27" s="173"/>
      <c r="HI27" s="173"/>
      <c r="HJ27" s="173"/>
      <c r="HK27" s="6"/>
      <c r="HL27" s="5"/>
      <c r="HM27" s="173"/>
      <c r="HN27" s="173"/>
      <c r="HO27" s="173"/>
      <c r="HP27" s="175"/>
    </row>
    <row r="28" spans="2:224" x14ac:dyDescent="0.25">
      <c r="B28" s="62">
        <v>16</v>
      </c>
      <c r="C28" s="173" t="s">
        <v>62</v>
      </c>
      <c r="D28" s="7">
        <v>5</v>
      </c>
      <c r="E28" s="5"/>
      <c r="F28" s="173"/>
      <c r="G28" s="173"/>
      <c r="H28" s="173"/>
      <c r="I28" s="6"/>
      <c r="J28" s="5"/>
      <c r="K28" s="173"/>
      <c r="L28" s="173"/>
      <c r="M28" s="173"/>
      <c r="N28" s="6"/>
      <c r="O28" s="5"/>
      <c r="P28" s="173"/>
      <c r="Q28" s="173"/>
      <c r="R28" s="173"/>
      <c r="S28" s="6"/>
      <c r="T28" s="5"/>
      <c r="U28" s="173"/>
      <c r="V28" s="173"/>
      <c r="W28" s="173"/>
      <c r="X28" s="6"/>
      <c r="Y28" s="5"/>
      <c r="Z28" s="173"/>
      <c r="AA28" s="173"/>
      <c r="AB28" s="173"/>
      <c r="AC28" s="6"/>
      <c r="AD28" s="5"/>
      <c r="AE28" s="173"/>
      <c r="AF28" s="173"/>
      <c r="AG28" s="173"/>
      <c r="AH28" s="6"/>
      <c r="AI28" s="5"/>
      <c r="AJ28" s="173"/>
      <c r="AK28" s="173"/>
      <c r="AL28" s="173"/>
      <c r="AM28" s="6"/>
      <c r="AN28" s="5"/>
      <c r="AO28" s="173"/>
      <c r="AP28" s="173"/>
      <c r="AQ28" s="173"/>
      <c r="AR28" s="6"/>
      <c r="AS28" s="5"/>
      <c r="AT28" s="173"/>
      <c r="AU28" s="173"/>
      <c r="AV28" s="173"/>
      <c r="AW28" s="6"/>
      <c r="AX28" s="5"/>
      <c r="AY28" s="173"/>
      <c r="AZ28" s="173"/>
      <c r="BA28" s="173"/>
      <c r="BB28" s="6"/>
      <c r="BC28" s="5"/>
      <c r="BD28" s="173"/>
      <c r="BE28" s="173"/>
      <c r="BF28" s="173"/>
      <c r="BG28" s="6"/>
      <c r="BH28" s="5"/>
      <c r="BI28" s="173"/>
      <c r="BJ28" s="173"/>
      <c r="BK28" s="173"/>
      <c r="BL28" s="6"/>
      <c r="BM28" s="5"/>
      <c r="BN28" s="173"/>
      <c r="BO28" s="173"/>
      <c r="BP28" s="173"/>
      <c r="BQ28" s="6"/>
      <c r="BR28" s="5"/>
      <c r="BS28" s="173"/>
      <c r="BT28" s="173"/>
      <c r="BU28" s="173"/>
      <c r="BV28" s="6"/>
      <c r="BW28" s="5"/>
      <c r="BX28" s="173"/>
      <c r="BY28" s="173"/>
      <c r="BZ28" s="173"/>
      <c r="CA28" s="6"/>
      <c r="CB28" s="5"/>
      <c r="CC28" s="173"/>
      <c r="CD28" s="173"/>
      <c r="CE28" s="173"/>
      <c r="CF28" s="6"/>
      <c r="CG28" s="5"/>
      <c r="CH28" s="173"/>
      <c r="CI28" s="173"/>
      <c r="CJ28" s="173"/>
      <c r="CK28" s="6"/>
      <c r="CL28" s="5"/>
      <c r="CM28" s="173"/>
      <c r="CN28" s="173"/>
      <c r="CO28" s="173"/>
      <c r="CP28" s="6"/>
      <c r="CQ28" s="5"/>
      <c r="CR28" s="173"/>
      <c r="CS28" s="173"/>
      <c r="CT28" s="173"/>
      <c r="CU28" s="6"/>
      <c r="CV28" s="5"/>
      <c r="CW28" s="173"/>
      <c r="CX28" s="173"/>
      <c r="CY28" s="173"/>
      <c r="CZ28" s="6"/>
      <c r="DA28" s="5"/>
      <c r="DB28" s="173"/>
      <c r="DC28" s="173"/>
      <c r="DD28" s="173"/>
      <c r="DE28" s="6"/>
      <c r="DF28" s="5"/>
      <c r="DG28" s="173"/>
      <c r="DH28" s="173"/>
      <c r="DI28" s="173"/>
      <c r="DJ28" s="6"/>
      <c r="DK28" s="5"/>
      <c r="DL28" s="173"/>
      <c r="DM28" s="173"/>
      <c r="DN28" s="173"/>
      <c r="DO28" s="6"/>
      <c r="DP28" s="5"/>
      <c r="DQ28" s="173"/>
      <c r="DR28" s="173"/>
      <c r="DS28" s="173"/>
      <c r="DT28" s="6"/>
      <c r="DU28" s="5"/>
      <c r="DV28" s="173"/>
      <c r="DW28" s="173"/>
      <c r="DX28" s="173"/>
      <c r="DY28" s="6"/>
      <c r="DZ28" s="5"/>
      <c r="EA28" s="173"/>
      <c r="EB28" s="173"/>
      <c r="EC28" s="173"/>
      <c r="ED28" s="6"/>
      <c r="EE28" s="5"/>
      <c r="EF28" s="173"/>
      <c r="EG28" s="173"/>
      <c r="EH28" s="173"/>
      <c r="EI28" s="6"/>
      <c r="EJ28" s="129"/>
      <c r="EK28" s="174"/>
      <c r="EL28" s="174"/>
      <c r="EM28" s="174"/>
      <c r="EN28" s="130"/>
      <c r="EO28" s="129"/>
      <c r="EP28" s="174"/>
      <c r="EQ28" s="174"/>
      <c r="ER28" s="174"/>
      <c r="ES28" s="130"/>
      <c r="ET28" s="129"/>
      <c r="EU28" s="174"/>
      <c r="EV28" s="174"/>
      <c r="EW28" s="174"/>
      <c r="EX28" s="130"/>
      <c r="EY28" s="5"/>
      <c r="EZ28" s="173"/>
      <c r="FA28" s="173"/>
      <c r="FB28" s="173"/>
      <c r="FC28" s="6"/>
      <c r="FD28" s="5"/>
      <c r="FE28" s="173"/>
      <c r="FF28" s="173"/>
      <c r="FG28" s="173"/>
      <c r="FH28" s="6"/>
      <c r="FI28" s="5"/>
      <c r="FJ28" s="173"/>
      <c r="FK28" s="173"/>
      <c r="FL28" s="173"/>
      <c r="FM28" s="6"/>
      <c r="FN28" s="5"/>
      <c r="FO28" s="173"/>
      <c r="FP28" s="173"/>
      <c r="FQ28" s="173"/>
      <c r="FR28" s="6"/>
      <c r="FS28" s="155">
        <v>1</v>
      </c>
      <c r="FT28" s="176">
        <v>6</v>
      </c>
      <c r="FU28" s="176"/>
      <c r="FV28" s="176"/>
      <c r="FW28" s="156"/>
      <c r="FX28" s="155"/>
      <c r="FY28" s="176"/>
      <c r="FZ28" s="176"/>
      <c r="GA28" s="176"/>
      <c r="GB28" s="156"/>
      <c r="GC28" s="155"/>
      <c r="GD28" s="176"/>
      <c r="GE28" s="176"/>
      <c r="GF28" s="176"/>
      <c r="GG28" s="156"/>
      <c r="GH28" s="155"/>
      <c r="GI28" s="176"/>
      <c r="GJ28" s="176"/>
      <c r="GK28" s="176"/>
      <c r="GL28" s="156"/>
      <c r="GM28" s="155"/>
      <c r="GN28" s="176"/>
      <c r="GO28" s="176"/>
      <c r="GP28" s="176"/>
      <c r="GQ28" s="156"/>
      <c r="GR28" s="5"/>
      <c r="GS28" s="173"/>
      <c r="GT28" s="173"/>
      <c r="GU28" s="173"/>
      <c r="GV28" s="6"/>
      <c r="GW28" s="5"/>
      <c r="GX28" s="173"/>
      <c r="GY28" s="173"/>
      <c r="GZ28" s="173"/>
      <c r="HA28" s="6"/>
      <c r="HB28" s="5"/>
      <c r="HC28" s="173"/>
      <c r="HD28" s="173"/>
      <c r="HE28" s="173"/>
      <c r="HF28" s="6"/>
      <c r="HG28" s="5"/>
      <c r="HH28" s="173"/>
      <c r="HI28" s="173"/>
      <c r="HJ28" s="173"/>
      <c r="HK28" s="6"/>
      <c r="HL28" s="5"/>
      <c r="HM28" s="173"/>
      <c r="HN28" s="173"/>
      <c r="HO28" s="173"/>
      <c r="HP28" s="175"/>
    </row>
    <row r="29" spans="2:224" ht="15.75" thickBot="1" x14ac:dyDescent="0.3">
      <c r="B29" s="177">
        <v>17</v>
      </c>
      <c r="C29" s="178" t="s">
        <v>63</v>
      </c>
      <c r="D29" s="179">
        <v>4</v>
      </c>
      <c r="E29" s="180"/>
      <c r="F29" s="178"/>
      <c r="G29" s="178"/>
      <c r="H29" s="178"/>
      <c r="I29" s="181"/>
      <c r="J29" s="180"/>
      <c r="K29" s="178"/>
      <c r="L29" s="178"/>
      <c r="M29" s="178"/>
      <c r="N29" s="181"/>
      <c r="O29" s="180"/>
      <c r="P29" s="178"/>
      <c r="Q29" s="178"/>
      <c r="R29" s="178"/>
      <c r="S29" s="181"/>
      <c r="T29" s="180"/>
      <c r="U29" s="178"/>
      <c r="V29" s="178"/>
      <c r="W29" s="178"/>
      <c r="X29" s="181"/>
      <c r="Y29" s="180"/>
      <c r="Z29" s="178"/>
      <c r="AA29" s="178"/>
      <c r="AB29" s="178"/>
      <c r="AC29" s="181"/>
      <c r="AD29" s="180"/>
      <c r="AE29" s="178"/>
      <c r="AF29" s="178"/>
      <c r="AG29" s="178"/>
      <c r="AH29" s="181"/>
      <c r="AI29" s="180"/>
      <c r="AJ29" s="178"/>
      <c r="AK29" s="178"/>
      <c r="AL29" s="178"/>
      <c r="AM29" s="181"/>
      <c r="AN29" s="180"/>
      <c r="AO29" s="178"/>
      <c r="AP29" s="178"/>
      <c r="AQ29" s="178"/>
      <c r="AR29" s="181"/>
      <c r="AS29" s="180"/>
      <c r="AT29" s="178"/>
      <c r="AU29" s="178"/>
      <c r="AV29" s="178"/>
      <c r="AW29" s="181"/>
      <c r="AX29" s="180"/>
      <c r="AY29" s="178"/>
      <c r="AZ29" s="178"/>
      <c r="BA29" s="178"/>
      <c r="BB29" s="181"/>
      <c r="BC29" s="180"/>
      <c r="BD29" s="178"/>
      <c r="BE29" s="178"/>
      <c r="BF29" s="178"/>
      <c r="BG29" s="181"/>
      <c r="BH29" s="180"/>
      <c r="BI29" s="178"/>
      <c r="BJ29" s="178"/>
      <c r="BK29" s="178"/>
      <c r="BL29" s="181"/>
      <c r="BM29" s="180"/>
      <c r="BN29" s="178"/>
      <c r="BO29" s="178"/>
      <c r="BP29" s="178"/>
      <c r="BQ29" s="181"/>
      <c r="BR29" s="180"/>
      <c r="BS29" s="178"/>
      <c r="BT29" s="178"/>
      <c r="BU29" s="178"/>
      <c r="BV29" s="181"/>
      <c r="BW29" s="180"/>
      <c r="BX29" s="178"/>
      <c r="BY29" s="178"/>
      <c r="BZ29" s="178"/>
      <c r="CA29" s="181"/>
      <c r="CB29" s="180"/>
      <c r="CC29" s="178"/>
      <c r="CD29" s="178"/>
      <c r="CE29" s="178"/>
      <c r="CF29" s="181"/>
      <c r="CG29" s="180"/>
      <c r="CH29" s="178"/>
      <c r="CI29" s="178"/>
      <c r="CJ29" s="178"/>
      <c r="CK29" s="181"/>
      <c r="CL29" s="180"/>
      <c r="CM29" s="178"/>
      <c r="CN29" s="178"/>
      <c r="CO29" s="178"/>
      <c r="CP29" s="181"/>
      <c r="CQ29" s="180"/>
      <c r="CR29" s="178"/>
      <c r="CS29" s="178"/>
      <c r="CT29" s="178"/>
      <c r="CU29" s="181"/>
      <c r="CV29" s="180"/>
      <c r="CW29" s="178"/>
      <c r="CX29" s="178"/>
      <c r="CY29" s="178"/>
      <c r="CZ29" s="181"/>
      <c r="DA29" s="180"/>
      <c r="DB29" s="178"/>
      <c r="DC29" s="178"/>
      <c r="DD29" s="178"/>
      <c r="DE29" s="181"/>
      <c r="DF29" s="180"/>
      <c r="DG29" s="178"/>
      <c r="DH29" s="178"/>
      <c r="DI29" s="178"/>
      <c r="DJ29" s="181"/>
      <c r="DK29" s="180"/>
      <c r="DL29" s="178"/>
      <c r="DM29" s="178"/>
      <c r="DN29" s="178"/>
      <c r="DO29" s="181"/>
      <c r="DP29" s="180"/>
      <c r="DQ29" s="178"/>
      <c r="DR29" s="178"/>
      <c r="DS29" s="178"/>
      <c r="DT29" s="181"/>
      <c r="DU29" s="180"/>
      <c r="DV29" s="178"/>
      <c r="DW29" s="178"/>
      <c r="DX29" s="178"/>
      <c r="DY29" s="181"/>
      <c r="DZ29" s="180"/>
      <c r="EA29" s="178"/>
      <c r="EB29" s="178"/>
      <c r="EC29" s="178"/>
      <c r="ED29" s="181"/>
      <c r="EE29" s="180"/>
      <c r="EF29" s="178"/>
      <c r="EG29" s="178"/>
      <c r="EH29" s="178"/>
      <c r="EI29" s="181"/>
      <c r="EJ29" s="182"/>
      <c r="EK29" s="183"/>
      <c r="EL29" s="183"/>
      <c r="EM29" s="183"/>
      <c r="EN29" s="184"/>
      <c r="EO29" s="182"/>
      <c r="EP29" s="183"/>
      <c r="EQ29" s="183"/>
      <c r="ER29" s="183"/>
      <c r="ES29" s="184"/>
      <c r="ET29" s="182"/>
      <c r="EU29" s="183"/>
      <c r="EV29" s="183"/>
      <c r="EW29" s="183"/>
      <c r="EX29" s="184"/>
      <c r="EY29" s="180"/>
      <c r="EZ29" s="178"/>
      <c r="FA29" s="178"/>
      <c r="FB29" s="178"/>
      <c r="FC29" s="181"/>
      <c r="FD29" s="180"/>
      <c r="FE29" s="178"/>
      <c r="FF29" s="178"/>
      <c r="FG29" s="178"/>
      <c r="FH29" s="181"/>
      <c r="FI29" s="180"/>
      <c r="FJ29" s="178"/>
      <c r="FK29" s="178"/>
      <c r="FL29" s="178"/>
      <c r="FM29" s="181"/>
      <c r="FN29" s="180"/>
      <c r="FO29" s="178"/>
      <c r="FP29" s="178"/>
      <c r="FQ29" s="178"/>
      <c r="FR29" s="181"/>
      <c r="FS29" s="180"/>
      <c r="FT29" s="178"/>
      <c r="FU29" s="178"/>
      <c r="FV29" s="178"/>
      <c r="FW29" s="181"/>
      <c r="FX29" s="180"/>
      <c r="FY29" s="178"/>
      <c r="FZ29" s="178"/>
      <c r="GA29" s="178"/>
      <c r="GB29" s="181"/>
      <c r="GC29" s="180"/>
      <c r="GD29" s="178"/>
      <c r="GE29" s="178"/>
      <c r="GF29" s="178"/>
      <c r="GG29" s="181"/>
      <c r="GH29" s="188">
        <v>1</v>
      </c>
      <c r="GI29" s="189">
        <v>7</v>
      </c>
      <c r="GJ29" s="189"/>
      <c r="GK29" s="189"/>
      <c r="GL29" s="190"/>
      <c r="GM29" s="188"/>
      <c r="GN29" s="189"/>
      <c r="GO29" s="189"/>
      <c r="GP29" s="189"/>
      <c r="GQ29" s="190"/>
      <c r="GR29" s="188"/>
      <c r="GS29" s="189"/>
      <c r="GT29" s="189"/>
      <c r="GU29" s="189"/>
      <c r="GV29" s="190"/>
      <c r="GW29" s="188"/>
      <c r="GX29" s="189"/>
      <c r="GY29" s="189"/>
      <c r="GZ29" s="189"/>
      <c r="HA29" s="190"/>
      <c r="HB29" s="180"/>
      <c r="HC29" s="178"/>
      <c r="HD29" s="178"/>
      <c r="HE29" s="178"/>
      <c r="HF29" s="181"/>
      <c r="HG29" s="180"/>
      <c r="HH29" s="178"/>
      <c r="HI29" s="178"/>
      <c r="HJ29" s="178"/>
      <c r="HK29" s="181"/>
      <c r="HL29" s="180"/>
      <c r="HM29" s="178"/>
      <c r="HN29" s="178"/>
      <c r="HO29" s="178"/>
      <c r="HP29" s="185"/>
    </row>
    <row r="30" spans="2:224" x14ac:dyDescent="0.25">
      <c r="B30" s="186"/>
      <c r="C30" s="186"/>
      <c r="D30" s="187"/>
      <c r="E30" s="186"/>
      <c r="F30" s="186"/>
      <c r="G30" s="186"/>
      <c r="H30" s="186"/>
      <c r="I30" s="186"/>
      <c r="J30" s="186"/>
      <c r="K30" s="186"/>
      <c r="L30" s="186"/>
      <c r="M30" s="186"/>
      <c r="N30" s="186"/>
      <c r="O30" s="186"/>
      <c r="P30" s="186"/>
      <c r="Q30" s="186"/>
      <c r="R30" s="186"/>
      <c r="S30" s="186"/>
      <c r="T30" s="186"/>
      <c r="U30" s="186"/>
      <c r="V30" s="186"/>
      <c r="W30" s="186"/>
      <c r="X30" s="186"/>
      <c r="Y30" s="186"/>
      <c r="Z30" s="186"/>
      <c r="AA30" s="186"/>
      <c r="AB30" s="186"/>
      <c r="AC30" s="186"/>
      <c r="AD30" s="186"/>
      <c r="AE30" s="186"/>
      <c r="AF30" s="186"/>
      <c r="AG30" s="186"/>
      <c r="AH30" s="186"/>
      <c r="AI30" s="186"/>
      <c r="AJ30" s="186"/>
      <c r="AK30" s="186"/>
      <c r="AL30" s="186"/>
      <c r="AM30" s="186"/>
      <c r="AN30" s="186"/>
      <c r="AO30" s="186"/>
      <c r="AP30" s="186"/>
      <c r="AQ30" s="186"/>
      <c r="AR30" s="186"/>
      <c r="AS30" s="186"/>
      <c r="AT30" s="186"/>
      <c r="AU30" s="186"/>
      <c r="AV30" s="186"/>
      <c r="AW30" s="186"/>
      <c r="AX30" s="186"/>
      <c r="AY30" s="186"/>
      <c r="AZ30" s="186"/>
      <c r="BA30" s="186"/>
      <c r="BB30" s="186"/>
      <c r="BC30" s="186"/>
      <c r="BD30" s="186"/>
      <c r="BE30" s="186"/>
      <c r="BF30" s="186"/>
      <c r="BG30" s="186"/>
      <c r="BH30" s="186"/>
      <c r="BI30" s="186"/>
      <c r="BJ30" s="186"/>
      <c r="BK30" s="186"/>
      <c r="BL30" s="186"/>
      <c r="BM30" s="186"/>
      <c r="BN30" s="186"/>
      <c r="BO30" s="186"/>
      <c r="BP30" s="186"/>
      <c r="BQ30" s="186"/>
      <c r="BR30" s="186"/>
      <c r="BS30" s="186"/>
      <c r="BT30" s="186"/>
      <c r="BU30" s="186"/>
      <c r="BV30" s="186"/>
      <c r="BW30" s="186"/>
      <c r="BX30" s="186"/>
      <c r="BY30" s="186"/>
      <c r="BZ30" s="186"/>
      <c r="CA30" s="186"/>
      <c r="CB30" s="186"/>
      <c r="CC30" s="186"/>
      <c r="CD30" s="186"/>
      <c r="CE30" s="186"/>
      <c r="CF30" s="186"/>
      <c r="CG30" s="186"/>
      <c r="CH30" s="186"/>
      <c r="CI30" s="186"/>
      <c r="CJ30" s="186"/>
      <c r="CK30" s="186"/>
      <c r="CL30" s="186"/>
      <c r="CM30" s="186"/>
      <c r="CN30" s="186"/>
      <c r="CO30" s="186"/>
      <c r="CP30" s="186"/>
      <c r="CQ30" s="186"/>
      <c r="CR30" s="186"/>
      <c r="CS30" s="186"/>
      <c r="CT30" s="186"/>
      <c r="CU30" s="186"/>
      <c r="CV30" s="186"/>
      <c r="CW30" s="186"/>
      <c r="CX30" s="186"/>
      <c r="CY30" s="186"/>
      <c r="CZ30" s="186"/>
      <c r="DA30" s="186"/>
      <c r="DB30" s="186"/>
      <c r="DC30" s="186"/>
      <c r="DD30" s="186"/>
      <c r="DE30" s="186"/>
      <c r="DF30" s="186"/>
      <c r="DG30" s="186"/>
      <c r="DH30" s="186"/>
      <c r="DI30" s="186"/>
      <c r="DJ30" s="186"/>
      <c r="DK30" s="186"/>
      <c r="DL30" s="186"/>
      <c r="DM30" s="186"/>
      <c r="DN30" s="186"/>
      <c r="DO30" s="186"/>
      <c r="DP30" s="186"/>
      <c r="DQ30" s="186"/>
      <c r="DR30" s="186"/>
      <c r="DS30" s="186"/>
      <c r="DT30" s="186"/>
      <c r="DU30" s="186"/>
      <c r="DV30" s="186"/>
      <c r="DW30" s="186"/>
      <c r="DX30" s="186"/>
      <c r="DY30" s="186"/>
      <c r="DZ30" s="186"/>
      <c r="EA30" s="186"/>
      <c r="EB30" s="186"/>
      <c r="EC30" s="186"/>
      <c r="ED30" s="186"/>
      <c r="EE30" s="186"/>
      <c r="EF30" s="186"/>
      <c r="EG30" s="186"/>
      <c r="EH30" s="186"/>
      <c r="EI30" s="186"/>
      <c r="EJ30" s="186"/>
      <c r="EK30" s="186"/>
      <c r="EL30" s="186"/>
      <c r="EM30" s="186"/>
      <c r="EN30" s="186"/>
      <c r="EO30" s="186"/>
      <c r="EP30" s="186"/>
      <c r="EQ30" s="186"/>
      <c r="ER30" s="186"/>
      <c r="ES30" s="186"/>
      <c r="ET30" s="186"/>
      <c r="EU30" s="186"/>
      <c r="EV30" s="186"/>
      <c r="EW30" s="186"/>
      <c r="EX30" s="186"/>
      <c r="EY30" s="186"/>
      <c r="EZ30" s="186"/>
      <c r="FA30" s="186"/>
      <c r="FB30" s="186"/>
      <c r="FC30" s="186"/>
      <c r="FD30" s="186"/>
      <c r="FE30" s="186"/>
      <c r="FF30" s="186"/>
      <c r="FG30" s="186"/>
      <c r="FH30" s="186"/>
      <c r="FI30" s="186"/>
      <c r="FJ30" s="186"/>
      <c r="FK30" s="186"/>
      <c r="FL30" s="186"/>
      <c r="FM30" s="186"/>
      <c r="FN30" s="186"/>
      <c r="FO30" s="186"/>
      <c r="FP30" s="186"/>
      <c r="FQ30" s="186"/>
      <c r="FR30" s="186"/>
      <c r="FS30" s="186"/>
      <c r="FT30" s="186"/>
      <c r="FU30" s="186"/>
      <c r="FV30" s="186"/>
      <c r="FW30" s="186"/>
      <c r="FX30" s="186"/>
      <c r="FY30" s="186"/>
      <c r="FZ30" s="186"/>
      <c r="GA30" s="186"/>
      <c r="GB30" s="186"/>
      <c r="GC30" s="186"/>
      <c r="GD30" s="186"/>
      <c r="GE30" s="186"/>
      <c r="GF30" s="186"/>
      <c r="GG30" s="186"/>
      <c r="GH30" s="186"/>
      <c r="GI30" s="186"/>
      <c r="GJ30" s="186"/>
      <c r="GK30" s="186"/>
      <c r="GL30" s="186"/>
      <c r="GM30" s="186"/>
      <c r="GN30" s="186"/>
      <c r="GO30" s="186"/>
      <c r="GP30" s="186"/>
      <c r="GQ30" s="186"/>
      <c r="GR30" s="186"/>
      <c r="GS30" s="186"/>
      <c r="GT30" s="186"/>
      <c r="GU30" s="186"/>
      <c r="GV30" s="186"/>
      <c r="GW30" s="186"/>
      <c r="GX30" s="186"/>
      <c r="GY30" s="186"/>
      <c r="GZ30" s="186"/>
      <c r="HA30" s="186"/>
      <c r="HB30" s="186"/>
      <c r="HC30" s="186"/>
      <c r="HD30" s="186"/>
      <c r="HE30" s="186"/>
      <c r="HF30" s="186"/>
      <c r="HG30" s="186"/>
      <c r="HH30" s="186"/>
      <c r="HI30" s="186"/>
      <c r="HJ30" s="186"/>
      <c r="HK30" s="186"/>
      <c r="HL30" s="186"/>
      <c r="HM30" s="186"/>
      <c r="HN30" s="186"/>
      <c r="HO30" s="186"/>
      <c r="HP30" s="186"/>
    </row>
    <row r="31" spans="2:224" x14ac:dyDescent="0.25">
      <c r="B31" s="186"/>
      <c r="C31" s="186"/>
      <c r="D31" s="187"/>
      <c r="E31" s="186"/>
      <c r="F31" s="186"/>
      <c r="G31" s="186"/>
      <c r="H31" s="186"/>
      <c r="I31" s="186"/>
      <c r="J31" s="186"/>
      <c r="K31" s="186"/>
      <c r="L31" s="186"/>
      <c r="M31" s="186"/>
      <c r="N31" s="186"/>
      <c r="O31" s="186"/>
      <c r="P31" s="186"/>
      <c r="Q31" s="186"/>
      <c r="R31" s="186"/>
      <c r="S31" s="186"/>
      <c r="T31" s="186"/>
      <c r="U31" s="186"/>
      <c r="V31" s="186"/>
      <c r="W31" s="186"/>
      <c r="X31" s="186"/>
      <c r="Y31" s="186"/>
      <c r="Z31" s="186"/>
      <c r="AA31" s="186"/>
      <c r="AB31" s="186"/>
      <c r="AC31" s="186"/>
      <c r="AD31" s="186"/>
      <c r="AE31" s="186"/>
      <c r="AF31" s="186"/>
      <c r="AG31" s="186"/>
      <c r="AH31" s="186"/>
      <c r="AI31" s="186"/>
      <c r="AJ31" s="186"/>
      <c r="AK31" s="186"/>
      <c r="AL31" s="186"/>
      <c r="AM31" s="186"/>
      <c r="AN31" s="186"/>
      <c r="AO31" s="186"/>
      <c r="AP31" s="186"/>
      <c r="AQ31" s="186"/>
      <c r="AR31" s="186"/>
      <c r="AS31" s="186"/>
      <c r="AT31" s="186"/>
      <c r="AU31" s="186"/>
      <c r="AV31" s="186"/>
      <c r="AW31" s="186"/>
      <c r="AX31" s="186"/>
      <c r="AY31" s="186"/>
      <c r="AZ31" s="186"/>
      <c r="BA31" s="186"/>
      <c r="BB31" s="186"/>
      <c r="BC31" s="186"/>
      <c r="BD31" s="186"/>
      <c r="BE31" s="186"/>
      <c r="BF31" s="186"/>
      <c r="BG31" s="186"/>
      <c r="BH31" s="186"/>
      <c r="BI31" s="186"/>
      <c r="BJ31" s="186"/>
      <c r="BK31" s="186"/>
      <c r="BL31" s="186"/>
      <c r="BM31" s="186"/>
      <c r="BN31" s="186"/>
      <c r="BO31" s="186"/>
      <c r="BP31" s="186"/>
      <c r="BQ31" s="186"/>
      <c r="BR31" s="186"/>
      <c r="BS31" s="186"/>
      <c r="BT31" s="186"/>
      <c r="BU31" s="186"/>
      <c r="BV31" s="186"/>
      <c r="BW31" s="186"/>
      <c r="BX31" s="186"/>
      <c r="BY31" s="186"/>
      <c r="BZ31" s="186"/>
      <c r="CA31" s="186"/>
      <c r="CB31" s="186"/>
      <c r="CC31" s="186"/>
      <c r="CD31" s="186"/>
      <c r="CE31" s="186"/>
      <c r="CF31" s="186"/>
      <c r="CG31" s="186"/>
      <c r="CH31" s="186"/>
      <c r="CI31" s="186"/>
      <c r="CJ31" s="186"/>
      <c r="CK31" s="186"/>
      <c r="CL31" s="186"/>
      <c r="CM31" s="186"/>
      <c r="CN31" s="186"/>
      <c r="CO31" s="186"/>
      <c r="CP31" s="186"/>
      <c r="CQ31" s="186"/>
      <c r="CR31" s="186"/>
      <c r="CS31" s="186"/>
      <c r="CT31" s="186"/>
      <c r="CU31" s="186"/>
      <c r="CV31" s="186"/>
      <c r="CW31" s="186"/>
      <c r="CX31" s="186"/>
      <c r="CY31" s="186"/>
      <c r="CZ31" s="186"/>
      <c r="DA31" s="186"/>
      <c r="DB31" s="186"/>
      <c r="DC31" s="186"/>
      <c r="DD31" s="186"/>
      <c r="DE31" s="186"/>
      <c r="DF31" s="186"/>
      <c r="DG31" s="186"/>
      <c r="DH31" s="186"/>
      <c r="DI31" s="186"/>
      <c r="DJ31" s="186"/>
      <c r="DK31" s="186"/>
      <c r="DL31" s="186"/>
      <c r="DM31" s="186"/>
      <c r="DN31" s="186"/>
      <c r="DO31" s="186"/>
      <c r="DP31" s="186"/>
      <c r="DQ31" s="186"/>
      <c r="DR31" s="186"/>
      <c r="DS31" s="186"/>
      <c r="DT31" s="186"/>
      <c r="DU31" s="186"/>
      <c r="DV31" s="186"/>
      <c r="DW31" s="186"/>
      <c r="DX31" s="186"/>
      <c r="DY31" s="186"/>
      <c r="DZ31" s="186"/>
      <c r="EA31" s="186"/>
      <c r="EB31" s="186"/>
      <c r="EC31" s="186"/>
      <c r="ED31" s="186"/>
      <c r="EE31" s="186"/>
      <c r="EF31" s="186"/>
      <c r="EG31" s="186"/>
      <c r="EH31" s="186"/>
      <c r="EI31" s="186"/>
      <c r="EJ31" s="186"/>
      <c r="EK31" s="186"/>
      <c r="EL31" s="186"/>
      <c r="EM31" s="186"/>
      <c r="EN31" s="186"/>
      <c r="EO31" s="186"/>
      <c r="EP31" s="186"/>
      <c r="EQ31" s="186"/>
      <c r="ER31" s="186"/>
      <c r="ES31" s="186"/>
      <c r="ET31" s="186"/>
      <c r="EU31" s="186"/>
      <c r="EV31" s="186"/>
      <c r="EW31" s="186"/>
      <c r="EX31" s="186"/>
      <c r="EY31" s="186"/>
      <c r="EZ31" s="186"/>
      <c r="FA31" s="186"/>
      <c r="FB31" s="186"/>
      <c r="FC31" s="186"/>
      <c r="FD31" s="186"/>
      <c r="FE31" s="186"/>
      <c r="FF31" s="186"/>
      <c r="FG31" s="186"/>
      <c r="FH31" s="186"/>
      <c r="FI31" s="186"/>
      <c r="FJ31" s="186"/>
      <c r="FK31" s="186"/>
      <c r="FL31" s="186"/>
      <c r="FM31" s="186"/>
      <c r="FN31" s="186"/>
      <c r="FO31" s="186"/>
      <c r="FP31" s="186"/>
      <c r="FQ31" s="186"/>
      <c r="FR31" s="186"/>
      <c r="FS31" s="186"/>
      <c r="FT31" s="186"/>
      <c r="FU31" s="186"/>
      <c r="FV31" s="186"/>
      <c r="FW31" s="186"/>
      <c r="FX31" s="186"/>
      <c r="FY31" s="186"/>
      <c r="FZ31" s="186"/>
      <c r="GA31" s="186"/>
      <c r="GB31" s="186"/>
      <c r="GC31" s="186"/>
      <c r="GD31" s="186"/>
      <c r="GE31" s="186"/>
      <c r="GF31" s="186"/>
      <c r="GG31" s="186"/>
      <c r="GH31" s="186"/>
      <c r="GI31" s="186"/>
      <c r="GJ31" s="186"/>
      <c r="GK31" s="186"/>
      <c r="GL31" s="186"/>
      <c r="GM31" s="186"/>
      <c r="GN31" s="186"/>
      <c r="GO31" s="186"/>
      <c r="GP31" s="186"/>
      <c r="GQ31" s="186"/>
      <c r="GR31" s="186"/>
      <c r="GS31" s="186"/>
      <c r="GT31" s="186"/>
      <c r="GU31" s="186"/>
      <c r="GV31" s="186"/>
      <c r="GW31" s="186"/>
      <c r="GX31" s="186"/>
      <c r="GY31" s="186"/>
      <c r="GZ31" s="186"/>
      <c r="HA31" s="186"/>
      <c r="HB31" s="186"/>
      <c r="HC31" s="186"/>
      <c r="HD31" s="186"/>
      <c r="HE31" s="186"/>
      <c r="HF31" s="186"/>
      <c r="HG31" s="186"/>
      <c r="HH31" s="186"/>
      <c r="HI31" s="186"/>
      <c r="HJ31" s="186"/>
      <c r="HK31" s="186"/>
      <c r="HL31" s="186"/>
      <c r="HM31" s="186"/>
      <c r="HN31" s="186"/>
      <c r="HO31" s="186"/>
      <c r="HP31" s="186"/>
    </row>
    <row r="32" spans="2:224" x14ac:dyDescent="0.25">
      <c r="B32" s="186"/>
      <c r="C32" s="186"/>
      <c r="D32" s="187"/>
      <c r="E32" s="186"/>
      <c r="F32" s="186"/>
      <c r="G32" s="186"/>
      <c r="H32" s="186"/>
      <c r="I32" s="186"/>
      <c r="J32" s="186"/>
      <c r="K32" s="186"/>
      <c r="L32" s="186"/>
      <c r="M32" s="186"/>
      <c r="N32" s="186"/>
      <c r="O32" s="186"/>
      <c r="P32" s="186"/>
      <c r="Q32" s="186"/>
      <c r="R32" s="186"/>
      <c r="S32" s="186"/>
      <c r="T32" s="186"/>
      <c r="U32" s="186"/>
      <c r="V32" s="186"/>
      <c r="W32" s="186"/>
      <c r="X32" s="186"/>
      <c r="Y32" s="186"/>
      <c r="Z32" s="186"/>
      <c r="AA32" s="186"/>
      <c r="AB32" s="186"/>
      <c r="AC32" s="186"/>
      <c r="AD32" s="186"/>
      <c r="AE32" s="186"/>
      <c r="AF32" s="186"/>
      <c r="AG32" s="186"/>
      <c r="AH32" s="186"/>
      <c r="AI32" s="186"/>
      <c r="AJ32" s="186"/>
      <c r="AK32" s="186"/>
      <c r="AL32" s="186"/>
      <c r="AM32" s="186"/>
      <c r="AN32" s="186"/>
      <c r="AO32" s="186"/>
      <c r="AP32" s="186"/>
      <c r="AQ32" s="186"/>
      <c r="AR32" s="186"/>
      <c r="AS32" s="186"/>
      <c r="AT32" s="186"/>
      <c r="AU32" s="186"/>
      <c r="AV32" s="186"/>
      <c r="AW32" s="186"/>
      <c r="AX32" s="186"/>
      <c r="AY32" s="186"/>
      <c r="AZ32" s="186"/>
      <c r="BA32" s="186"/>
      <c r="BB32" s="186"/>
      <c r="BC32" s="186"/>
      <c r="BD32" s="186"/>
      <c r="BE32" s="186"/>
      <c r="BF32" s="186"/>
      <c r="BG32" s="186"/>
      <c r="BH32" s="186"/>
      <c r="BI32" s="186"/>
      <c r="BJ32" s="186"/>
      <c r="BK32" s="186"/>
      <c r="BL32" s="186"/>
      <c r="BM32" s="186"/>
      <c r="BN32" s="186"/>
      <c r="BO32" s="186"/>
      <c r="BP32" s="186"/>
      <c r="BQ32" s="186"/>
      <c r="BR32" s="186"/>
      <c r="BS32" s="186"/>
      <c r="BT32" s="186"/>
      <c r="BU32" s="186"/>
      <c r="BV32" s="186"/>
      <c r="BW32" s="186"/>
      <c r="BX32" s="186"/>
      <c r="BY32" s="186"/>
      <c r="BZ32" s="186"/>
      <c r="CA32" s="186"/>
      <c r="CB32" s="186"/>
      <c r="CC32" s="186"/>
      <c r="CD32" s="186"/>
      <c r="CE32" s="186"/>
      <c r="CF32" s="186"/>
      <c r="CG32" s="186"/>
      <c r="CH32" s="186"/>
      <c r="CI32" s="186"/>
      <c r="CJ32" s="186"/>
      <c r="CK32" s="186"/>
      <c r="CL32" s="186"/>
      <c r="CM32" s="186"/>
      <c r="CN32" s="186"/>
      <c r="CO32" s="186"/>
      <c r="CP32" s="186"/>
      <c r="CQ32" s="186"/>
      <c r="CR32" s="186"/>
      <c r="CS32" s="186"/>
      <c r="CT32" s="186"/>
      <c r="CU32" s="186"/>
      <c r="CV32" s="186"/>
      <c r="CW32" s="186"/>
      <c r="CX32" s="186"/>
      <c r="CY32" s="186"/>
      <c r="CZ32" s="186"/>
      <c r="DA32" s="186"/>
      <c r="DB32" s="186"/>
      <c r="DC32" s="186"/>
      <c r="DD32" s="186"/>
      <c r="DE32" s="186"/>
      <c r="DF32" s="186"/>
      <c r="DG32" s="186"/>
      <c r="DH32" s="186"/>
      <c r="DI32" s="186"/>
      <c r="DJ32" s="186"/>
      <c r="DK32" s="186"/>
      <c r="DL32" s="186"/>
      <c r="DM32" s="186"/>
      <c r="DN32" s="186"/>
      <c r="DO32" s="186"/>
      <c r="DP32" s="186"/>
      <c r="DQ32" s="186"/>
      <c r="DR32" s="186"/>
      <c r="DS32" s="186"/>
      <c r="DT32" s="186"/>
      <c r="DU32" s="186"/>
      <c r="DV32" s="186"/>
      <c r="DW32" s="186"/>
      <c r="DX32" s="186"/>
      <c r="DY32" s="186"/>
      <c r="DZ32" s="186"/>
      <c r="EA32" s="186"/>
      <c r="EB32" s="186"/>
      <c r="EC32" s="186"/>
      <c r="ED32" s="186"/>
      <c r="EE32" s="186"/>
      <c r="EF32" s="186"/>
      <c r="EG32" s="186"/>
      <c r="EH32" s="186"/>
      <c r="EI32" s="186"/>
      <c r="EJ32" s="186"/>
      <c r="EK32" s="186"/>
      <c r="EL32" s="186"/>
      <c r="EM32" s="186"/>
      <c r="EN32" s="186"/>
      <c r="EO32" s="186"/>
      <c r="EP32" s="186"/>
      <c r="EQ32" s="186"/>
      <c r="ER32" s="186"/>
      <c r="ES32" s="186"/>
      <c r="ET32" s="186"/>
      <c r="EU32" s="186"/>
      <c r="EV32" s="186"/>
      <c r="EW32" s="186"/>
      <c r="EX32" s="186"/>
      <c r="EY32" s="186"/>
      <c r="EZ32" s="186"/>
      <c r="FA32" s="186"/>
      <c r="FB32" s="186"/>
      <c r="FC32" s="186"/>
      <c r="FD32" s="186"/>
      <c r="FE32" s="186"/>
      <c r="FF32" s="186"/>
      <c r="FG32" s="186"/>
      <c r="FH32" s="186"/>
      <c r="FI32" s="186"/>
      <c r="FJ32" s="186"/>
      <c r="FK32" s="186"/>
      <c r="FL32" s="186"/>
      <c r="FM32" s="186"/>
      <c r="FN32" s="186"/>
      <c r="FO32" s="186"/>
      <c r="FP32" s="186"/>
      <c r="FQ32" s="186"/>
      <c r="FR32" s="186"/>
      <c r="FS32" s="186"/>
      <c r="FT32" s="186"/>
      <c r="FU32" s="186"/>
      <c r="FV32" s="186"/>
      <c r="FW32" s="186"/>
      <c r="FX32" s="186"/>
      <c r="FY32" s="186"/>
      <c r="FZ32" s="186"/>
      <c r="GA32" s="186"/>
      <c r="GB32" s="186"/>
      <c r="GC32" s="186"/>
      <c r="GD32" s="186"/>
      <c r="GE32" s="186"/>
      <c r="GF32" s="186"/>
      <c r="GG32" s="186"/>
      <c r="GH32" s="186"/>
      <c r="GI32" s="186"/>
      <c r="GJ32" s="186"/>
      <c r="GK32" s="186"/>
      <c r="GL32" s="186"/>
      <c r="GM32" s="186"/>
      <c r="GN32" s="186"/>
      <c r="GO32" s="186"/>
      <c r="GP32" s="186"/>
      <c r="GQ32" s="186"/>
      <c r="GR32" s="186"/>
      <c r="GS32" s="186"/>
      <c r="GT32" s="186"/>
      <c r="GU32" s="186"/>
      <c r="GV32" s="186"/>
      <c r="GW32" s="186"/>
      <c r="GX32" s="186"/>
      <c r="GY32" s="186"/>
      <c r="GZ32" s="186"/>
      <c r="HA32" s="186"/>
      <c r="HB32" s="186"/>
      <c r="HC32" s="186"/>
      <c r="HD32" s="186"/>
      <c r="HE32" s="186"/>
      <c r="HF32" s="186"/>
      <c r="HG32" s="186"/>
      <c r="HH32" s="186"/>
      <c r="HI32" s="186"/>
      <c r="HJ32" s="186"/>
      <c r="HK32" s="186"/>
      <c r="HL32" s="186"/>
      <c r="HM32" s="186"/>
      <c r="HN32" s="186"/>
      <c r="HO32" s="186"/>
      <c r="HP32" s="186"/>
    </row>
    <row r="33" spans="2:224" x14ac:dyDescent="0.25">
      <c r="B33" s="186"/>
      <c r="C33" s="186"/>
      <c r="D33" s="187"/>
      <c r="E33" s="186"/>
      <c r="F33" s="186"/>
      <c r="G33" s="186"/>
      <c r="H33" s="186"/>
      <c r="I33" s="186"/>
      <c r="J33" s="186"/>
      <c r="K33" s="186"/>
      <c r="L33" s="186"/>
      <c r="M33" s="186"/>
      <c r="N33" s="186"/>
      <c r="O33" s="186"/>
      <c r="P33" s="186"/>
      <c r="Q33" s="186"/>
      <c r="R33" s="186"/>
      <c r="S33" s="186"/>
      <c r="T33" s="186"/>
      <c r="U33" s="186"/>
      <c r="V33" s="186"/>
      <c r="W33" s="186"/>
      <c r="X33" s="186"/>
      <c r="Y33" s="186"/>
      <c r="Z33" s="186"/>
      <c r="AA33" s="186"/>
      <c r="AB33" s="186"/>
      <c r="AC33" s="186"/>
      <c r="AD33" s="186"/>
      <c r="AE33" s="186"/>
      <c r="AF33" s="186"/>
      <c r="AG33" s="186"/>
      <c r="AH33" s="186"/>
      <c r="AI33" s="186"/>
      <c r="AJ33" s="186"/>
      <c r="AK33" s="186"/>
      <c r="AL33" s="186"/>
      <c r="AM33" s="186"/>
      <c r="AN33" s="186"/>
      <c r="AO33" s="186"/>
      <c r="AP33" s="186"/>
      <c r="AQ33" s="186"/>
      <c r="AR33" s="186"/>
      <c r="AS33" s="186"/>
      <c r="AT33" s="186"/>
      <c r="AU33" s="186"/>
      <c r="AV33" s="186"/>
      <c r="AW33" s="186"/>
      <c r="AX33" s="186"/>
      <c r="AY33" s="186"/>
      <c r="AZ33" s="186"/>
      <c r="BA33" s="186"/>
      <c r="BB33" s="186"/>
      <c r="BC33" s="186"/>
      <c r="BD33" s="186"/>
      <c r="BE33" s="186"/>
      <c r="BF33" s="186"/>
      <c r="BG33" s="186"/>
      <c r="BH33" s="186"/>
      <c r="BI33" s="186"/>
      <c r="BJ33" s="186"/>
      <c r="BK33" s="186"/>
      <c r="BL33" s="186"/>
      <c r="BM33" s="186"/>
      <c r="BN33" s="186"/>
      <c r="BO33" s="186"/>
      <c r="BP33" s="186"/>
      <c r="BQ33" s="186"/>
      <c r="BR33" s="186"/>
      <c r="BS33" s="186"/>
      <c r="BT33" s="186"/>
      <c r="BU33" s="186"/>
      <c r="BV33" s="186"/>
      <c r="BW33" s="186"/>
      <c r="BX33" s="186"/>
      <c r="BY33" s="186"/>
      <c r="BZ33" s="186"/>
      <c r="CA33" s="186"/>
      <c r="CB33" s="186"/>
      <c r="CC33" s="186"/>
      <c r="CD33" s="186"/>
      <c r="CE33" s="186"/>
      <c r="CF33" s="186"/>
      <c r="CG33" s="186"/>
      <c r="CH33" s="186"/>
      <c r="CI33" s="186"/>
      <c r="CJ33" s="186"/>
      <c r="CK33" s="186"/>
      <c r="CL33" s="186"/>
      <c r="CM33" s="186"/>
      <c r="CN33" s="186"/>
      <c r="CO33" s="186"/>
      <c r="CP33" s="186"/>
      <c r="CQ33" s="186"/>
      <c r="CR33" s="186"/>
      <c r="CS33" s="186"/>
      <c r="CT33" s="186"/>
      <c r="CU33" s="186"/>
      <c r="CV33" s="186"/>
      <c r="CW33" s="186"/>
      <c r="CX33" s="186"/>
      <c r="CY33" s="186"/>
      <c r="CZ33" s="186"/>
      <c r="DA33" s="186"/>
      <c r="DB33" s="186"/>
      <c r="DC33" s="186"/>
      <c r="DD33" s="186"/>
      <c r="DE33" s="186"/>
      <c r="DF33" s="186"/>
      <c r="DG33" s="186"/>
      <c r="DH33" s="186"/>
      <c r="DI33" s="186"/>
      <c r="DJ33" s="186"/>
      <c r="DK33" s="186"/>
      <c r="DL33" s="186"/>
      <c r="DM33" s="186"/>
      <c r="DN33" s="186"/>
      <c r="DO33" s="186"/>
      <c r="DP33" s="186"/>
      <c r="DQ33" s="186"/>
      <c r="DR33" s="186"/>
      <c r="DS33" s="186"/>
      <c r="DT33" s="186"/>
      <c r="DU33" s="186"/>
      <c r="DV33" s="186"/>
      <c r="DW33" s="186"/>
      <c r="DX33" s="186"/>
      <c r="DY33" s="186"/>
      <c r="DZ33" s="186"/>
      <c r="EA33" s="186"/>
      <c r="EB33" s="186"/>
      <c r="EC33" s="186"/>
      <c r="ED33" s="186"/>
      <c r="EE33" s="186"/>
      <c r="EF33" s="186"/>
      <c r="EG33" s="186"/>
      <c r="EH33" s="186"/>
      <c r="EI33" s="186"/>
      <c r="EJ33" s="186"/>
      <c r="EK33" s="186"/>
      <c r="EL33" s="186"/>
      <c r="EM33" s="186"/>
      <c r="EN33" s="186"/>
      <c r="EO33" s="186"/>
      <c r="EP33" s="186"/>
      <c r="EQ33" s="186"/>
      <c r="ER33" s="186"/>
      <c r="ES33" s="186"/>
      <c r="ET33" s="186"/>
      <c r="EU33" s="186"/>
      <c r="EV33" s="186"/>
      <c r="EW33" s="186"/>
      <c r="EX33" s="186"/>
      <c r="EY33" s="186"/>
      <c r="EZ33" s="186"/>
      <c r="FA33" s="186"/>
      <c r="FB33" s="186"/>
      <c r="FC33" s="186"/>
      <c r="FD33" s="186"/>
      <c r="FE33" s="186"/>
      <c r="FF33" s="186"/>
      <c r="FG33" s="186"/>
      <c r="FH33" s="186"/>
      <c r="FI33" s="186"/>
      <c r="FJ33" s="186"/>
      <c r="FK33" s="186"/>
      <c r="FL33" s="186"/>
      <c r="FM33" s="186"/>
      <c r="FN33" s="186"/>
      <c r="FO33" s="186"/>
      <c r="FP33" s="186"/>
      <c r="FQ33" s="186"/>
      <c r="FR33" s="186"/>
      <c r="FS33" s="186"/>
      <c r="FT33" s="186"/>
      <c r="FU33" s="186"/>
      <c r="FV33" s="186"/>
      <c r="FW33" s="186"/>
      <c r="FX33" s="186"/>
      <c r="FY33" s="186"/>
      <c r="FZ33" s="186"/>
      <c r="GA33" s="186"/>
      <c r="GB33" s="186"/>
      <c r="GC33" s="186"/>
      <c r="GD33" s="186"/>
      <c r="GE33" s="186"/>
      <c r="GF33" s="186"/>
      <c r="GG33" s="186"/>
      <c r="GH33" s="186"/>
      <c r="GI33" s="186"/>
      <c r="GJ33" s="186"/>
      <c r="GK33" s="186"/>
      <c r="GL33" s="186"/>
      <c r="GM33" s="186"/>
      <c r="GN33" s="186"/>
      <c r="GO33" s="186"/>
      <c r="GP33" s="186"/>
      <c r="GQ33" s="186"/>
      <c r="GR33" s="186"/>
      <c r="GS33" s="186"/>
      <c r="GT33" s="186"/>
      <c r="GU33" s="186"/>
      <c r="GV33" s="186"/>
      <c r="GW33" s="186"/>
      <c r="GX33" s="186"/>
      <c r="GY33" s="186"/>
      <c r="GZ33" s="186"/>
      <c r="HA33" s="186"/>
      <c r="HB33" s="186"/>
      <c r="HC33" s="186"/>
      <c r="HD33" s="186"/>
      <c r="HE33" s="186"/>
      <c r="HF33" s="186"/>
      <c r="HG33" s="186"/>
      <c r="HH33" s="186"/>
      <c r="HI33" s="186"/>
      <c r="HJ33" s="186"/>
      <c r="HK33" s="186"/>
      <c r="HL33" s="186"/>
      <c r="HM33" s="186"/>
      <c r="HN33" s="186"/>
      <c r="HO33" s="186"/>
      <c r="HP33" s="186"/>
    </row>
    <row r="34" spans="2:224" x14ac:dyDescent="0.25">
      <c r="B34" s="186"/>
      <c r="C34" s="186"/>
      <c r="D34" s="187"/>
      <c r="E34" s="186"/>
      <c r="F34" s="186"/>
      <c r="G34" s="186"/>
      <c r="H34" s="186"/>
      <c r="I34" s="186"/>
      <c r="J34" s="186"/>
      <c r="K34" s="186"/>
      <c r="L34" s="186"/>
      <c r="M34" s="186"/>
      <c r="N34" s="186"/>
      <c r="O34" s="186"/>
      <c r="P34" s="186"/>
      <c r="Q34" s="186"/>
      <c r="R34" s="186"/>
      <c r="S34" s="186"/>
      <c r="T34" s="186"/>
      <c r="U34" s="186"/>
      <c r="V34" s="186"/>
      <c r="W34" s="186"/>
      <c r="X34" s="186"/>
      <c r="Y34" s="186"/>
      <c r="Z34" s="186"/>
      <c r="AA34" s="186"/>
      <c r="AB34" s="186"/>
      <c r="AC34" s="186"/>
      <c r="AD34" s="186"/>
      <c r="AE34" s="186"/>
      <c r="AF34" s="186"/>
      <c r="AG34" s="186"/>
      <c r="AH34" s="186"/>
      <c r="AI34" s="186"/>
      <c r="AJ34" s="186"/>
      <c r="AK34" s="186"/>
      <c r="AL34" s="186"/>
      <c r="AM34" s="186"/>
      <c r="AN34" s="186"/>
      <c r="AO34" s="186"/>
      <c r="AP34" s="186"/>
      <c r="AQ34" s="186"/>
      <c r="AR34" s="186"/>
      <c r="AS34" s="186"/>
      <c r="AT34" s="186"/>
      <c r="AU34" s="186"/>
      <c r="AV34" s="186"/>
      <c r="AW34" s="186"/>
      <c r="AX34" s="186"/>
      <c r="AY34" s="186"/>
      <c r="AZ34" s="186"/>
      <c r="BA34" s="186"/>
      <c r="BB34" s="186"/>
      <c r="BC34" s="186"/>
      <c r="BD34" s="186"/>
      <c r="BE34" s="186"/>
      <c r="BF34" s="186"/>
      <c r="BG34" s="186"/>
      <c r="BH34" s="186"/>
      <c r="BI34" s="186"/>
      <c r="BJ34" s="186"/>
      <c r="BK34" s="186"/>
      <c r="BL34" s="186"/>
      <c r="BM34" s="186"/>
      <c r="BN34" s="186"/>
      <c r="BO34" s="186"/>
      <c r="BP34" s="186"/>
      <c r="BQ34" s="186"/>
      <c r="BR34" s="186"/>
      <c r="BS34" s="186"/>
      <c r="BT34" s="186"/>
      <c r="BU34" s="186"/>
      <c r="BV34" s="186"/>
      <c r="BW34" s="186"/>
      <c r="BX34" s="186"/>
      <c r="BY34" s="186"/>
      <c r="BZ34" s="186"/>
      <c r="CA34" s="186"/>
      <c r="CB34" s="186"/>
      <c r="CC34" s="186"/>
      <c r="CD34" s="186"/>
      <c r="CE34" s="186"/>
      <c r="CF34" s="186"/>
      <c r="CG34" s="186"/>
      <c r="CH34" s="186"/>
      <c r="CI34" s="186"/>
      <c r="CJ34" s="186"/>
      <c r="CK34" s="186"/>
      <c r="CL34" s="186"/>
      <c r="CM34" s="186"/>
      <c r="CN34" s="186"/>
      <c r="CO34" s="186"/>
      <c r="CP34" s="186"/>
      <c r="CQ34" s="186"/>
      <c r="CR34" s="186"/>
      <c r="CS34" s="186"/>
      <c r="CT34" s="186"/>
      <c r="CU34" s="186"/>
      <c r="CV34" s="186"/>
      <c r="CW34" s="186"/>
      <c r="CX34" s="186"/>
      <c r="CY34" s="186"/>
      <c r="CZ34" s="186"/>
      <c r="DA34" s="186"/>
      <c r="DB34" s="186"/>
      <c r="DC34" s="186"/>
      <c r="DD34" s="186"/>
      <c r="DE34" s="186"/>
      <c r="DF34" s="186"/>
      <c r="DG34" s="186"/>
      <c r="DH34" s="186"/>
      <c r="DI34" s="186"/>
      <c r="DJ34" s="186"/>
      <c r="DK34" s="186"/>
      <c r="DL34" s="186"/>
      <c r="DM34" s="186"/>
      <c r="DN34" s="186"/>
      <c r="DO34" s="186"/>
      <c r="DP34" s="186"/>
      <c r="DQ34" s="186"/>
      <c r="DR34" s="186"/>
      <c r="DS34" s="186"/>
      <c r="DT34" s="186"/>
      <c r="DU34" s="186"/>
      <c r="DV34" s="186"/>
      <c r="DW34" s="186"/>
      <c r="DX34" s="186"/>
      <c r="DY34" s="186"/>
      <c r="DZ34" s="186"/>
      <c r="EA34" s="186"/>
      <c r="EB34" s="186"/>
      <c r="EC34" s="186"/>
      <c r="ED34" s="186"/>
      <c r="EE34" s="186"/>
      <c r="EF34" s="186"/>
      <c r="EG34" s="186"/>
      <c r="EH34" s="186"/>
      <c r="EI34" s="186"/>
      <c r="EJ34" s="186"/>
      <c r="EK34" s="186"/>
      <c r="EL34" s="186"/>
      <c r="EM34" s="186"/>
      <c r="EN34" s="186"/>
      <c r="EO34" s="186"/>
      <c r="EP34" s="186"/>
      <c r="EQ34" s="186"/>
      <c r="ER34" s="186"/>
      <c r="ES34" s="186"/>
      <c r="ET34" s="186"/>
      <c r="EU34" s="186"/>
      <c r="EV34" s="186"/>
      <c r="EW34" s="186"/>
      <c r="EX34" s="186"/>
      <c r="EY34" s="186"/>
      <c r="EZ34" s="186"/>
      <c r="FA34" s="186"/>
      <c r="FB34" s="186"/>
      <c r="FC34" s="186"/>
      <c r="FD34" s="186"/>
      <c r="FE34" s="186"/>
      <c r="FF34" s="186"/>
      <c r="FG34" s="186"/>
      <c r="FH34" s="186"/>
      <c r="FI34" s="186"/>
      <c r="FJ34" s="186"/>
      <c r="FK34" s="186"/>
      <c r="FL34" s="186"/>
      <c r="FM34" s="186"/>
      <c r="FN34" s="186"/>
      <c r="FO34" s="186"/>
      <c r="FP34" s="186"/>
      <c r="FQ34" s="186"/>
      <c r="FR34" s="186"/>
      <c r="FS34" s="186"/>
      <c r="FT34" s="186"/>
      <c r="FU34" s="186"/>
      <c r="FV34" s="186"/>
      <c r="FW34" s="186"/>
      <c r="FX34" s="186"/>
      <c r="FY34" s="186"/>
      <c r="FZ34" s="186"/>
      <c r="GA34" s="186"/>
      <c r="GB34" s="186"/>
      <c r="GC34" s="186"/>
      <c r="GD34" s="186"/>
      <c r="GE34" s="186"/>
      <c r="GF34" s="186"/>
      <c r="GG34" s="186"/>
      <c r="GH34" s="186"/>
      <c r="GI34" s="186"/>
      <c r="GJ34" s="186"/>
      <c r="GK34" s="186"/>
      <c r="GL34" s="186"/>
      <c r="GM34" s="186"/>
      <c r="GN34" s="186"/>
      <c r="GO34" s="186"/>
      <c r="GP34" s="186"/>
      <c r="GQ34" s="186"/>
      <c r="GR34" s="186"/>
      <c r="GS34" s="186"/>
      <c r="GT34" s="186"/>
      <c r="GU34" s="186"/>
      <c r="GV34" s="186"/>
      <c r="GW34" s="186"/>
      <c r="GX34" s="186"/>
      <c r="GY34" s="186"/>
      <c r="GZ34" s="186"/>
      <c r="HA34" s="186"/>
      <c r="HB34" s="186"/>
      <c r="HC34" s="186"/>
      <c r="HD34" s="186"/>
      <c r="HE34" s="186"/>
      <c r="HF34" s="186"/>
      <c r="HG34" s="186"/>
      <c r="HH34" s="186"/>
      <c r="HI34" s="186"/>
      <c r="HJ34" s="186"/>
      <c r="HK34" s="186"/>
      <c r="HL34" s="186"/>
      <c r="HM34" s="186"/>
      <c r="HN34" s="186"/>
      <c r="HO34" s="186"/>
      <c r="HP34" s="186"/>
    </row>
    <row r="35" spans="2:224" x14ac:dyDescent="0.25">
      <c r="B35" s="186"/>
      <c r="C35" s="186"/>
      <c r="D35" s="187"/>
      <c r="E35" s="186"/>
      <c r="F35" s="186"/>
      <c r="G35" s="186"/>
      <c r="H35" s="186"/>
      <c r="I35" s="186"/>
      <c r="J35" s="186"/>
      <c r="K35" s="186"/>
      <c r="L35" s="186"/>
      <c r="M35" s="186"/>
      <c r="N35" s="186"/>
      <c r="O35" s="186"/>
      <c r="P35" s="186"/>
      <c r="Q35" s="186"/>
      <c r="R35" s="186"/>
      <c r="S35" s="186"/>
      <c r="T35" s="186"/>
      <c r="U35" s="186"/>
      <c r="V35" s="186"/>
      <c r="W35" s="186"/>
      <c r="X35" s="186"/>
      <c r="Y35" s="186"/>
      <c r="Z35" s="186"/>
      <c r="AA35" s="186"/>
      <c r="AB35" s="186"/>
      <c r="AC35" s="186"/>
      <c r="AD35" s="186"/>
      <c r="AE35" s="186"/>
      <c r="AF35" s="186"/>
      <c r="AG35" s="186"/>
      <c r="AH35" s="186"/>
      <c r="AI35" s="186"/>
      <c r="AJ35" s="186"/>
      <c r="AK35" s="186"/>
      <c r="AL35" s="186"/>
      <c r="AM35" s="186"/>
      <c r="AN35" s="186"/>
      <c r="AO35" s="186"/>
      <c r="AP35" s="186"/>
      <c r="AQ35" s="186"/>
      <c r="AR35" s="186"/>
      <c r="AS35" s="186"/>
      <c r="AT35" s="186"/>
      <c r="AU35" s="186"/>
      <c r="AV35" s="186"/>
      <c r="AW35" s="186"/>
      <c r="AX35" s="186"/>
      <c r="AY35" s="186"/>
      <c r="AZ35" s="186"/>
      <c r="BA35" s="186"/>
      <c r="BB35" s="186"/>
      <c r="BC35" s="186"/>
      <c r="BD35" s="186"/>
      <c r="BE35" s="186"/>
      <c r="BF35" s="186"/>
      <c r="BG35" s="186"/>
      <c r="BH35" s="186"/>
      <c r="BI35" s="186"/>
      <c r="BJ35" s="186"/>
      <c r="BK35" s="186"/>
      <c r="BL35" s="186"/>
      <c r="BM35" s="186"/>
      <c r="BN35" s="186"/>
      <c r="BO35" s="186"/>
      <c r="BP35" s="186"/>
      <c r="BQ35" s="186"/>
      <c r="BR35" s="186"/>
      <c r="BS35" s="186"/>
      <c r="BT35" s="186"/>
      <c r="BU35" s="186"/>
      <c r="BV35" s="186"/>
      <c r="BW35" s="186"/>
      <c r="BX35" s="186"/>
      <c r="BY35" s="186"/>
      <c r="BZ35" s="186"/>
      <c r="CA35" s="186"/>
      <c r="CB35" s="186"/>
      <c r="CC35" s="186"/>
      <c r="CD35" s="186"/>
      <c r="CE35" s="186"/>
      <c r="CF35" s="186"/>
      <c r="CG35" s="186"/>
      <c r="CH35" s="186"/>
      <c r="CI35" s="186"/>
      <c r="CJ35" s="186"/>
      <c r="CK35" s="186"/>
      <c r="CL35" s="186"/>
      <c r="CM35" s="186"/>
      <c r="CN35" s="186"/>
      <c r="CO35" s="186"/>
      <c r="CP35" s="186"/>
      <c r="CQ35" s="186"/>
      <c r="CR35" s="186"/>
      <c r="CS35" s="186"/>
      <c r="CT35" s="186"/>
      <c r="CU35" s="186"/>
      <c r="CV35" s="186"/>
      <c r="CW35" s="186"/>
      <c r="CX35" s="186"/>
      <c r="CY35" s="186"/>
      <c r="CZ35" s="186"/>
      <c r="DA35" s="186"/>
      <c r="DB35" s="186"/>
      <c r="DC35" s="186"/>
      <c r="DD35" s="186"/>
      <c r="DE35" s="186"/>
      <c r="DF35" s="186"/>
      <c r="DG35" s="186"/>
      <c r="DH35" s="186"/>
      <c r="DI35" s="186"/>
      <c r="DJ35" s="186"/>
      <c r="DK35" s="186"/>
      <c r="DL35" s="186"/>
      <c r="DM35" s="186"/>
      <c r="DN35" s="186"/>
      <c r="DO35" s="186"/>
      <c r="DP35" s="186"/>
      <c r="DQ35" s="186"/>
      <c r="DR35" s="186"/>
      <c r="DS35" s="186"/>
      <c r="DT35" s="186"/>
      <c r="DU35" s="186"/>
      <c r="DV35" s="186"/>
      <c r="DW35" s="186"/>
      <c r="DX35" s="186"/>
      <c r="DY35" s="186"/>
      <c r="DZ35" s="186"/>
      <c r="EA35" s="186"/>
      <c r="EB35" s="186"/>
      <c r="EC35" s="186"/>
      <c r="ED35" s="186"/>
      <c r="EE35" s="186"/>
      <c r="EF35" s="186"/>
      <c r="EG35" s="186"/>
      <c r="EH35" s="186"/>
      <c r="EI35" s="186"/>
      <c r="EJ35" s="186"/>
      <c r="EK35" s="186"/>
      <c r="EL35" s="186"/>
      <c r="EM35" s="186"/>
      <c r="EN35" s="186"/>
      <c r="EO35" s="186"/>
      <c r="EP35" s="186"/>
      <c r="EQ35" s="186"/>
      <c r="ER35" s="186"/>
      <c r="ES35" s="186"/>
      <c r="ET35" s="186"/>
      <c r="EU35" s="186"/>
      <c r="EV35" s="186"/>
      <c r="EW35" s="186"/>
      <c r="EX35" s="186"/>
      <c r="EY35" s="186"/>
      <c r="EZ35" s="186"/>
      <c r="FA35" s="186"/>
      <c r="FB35" s="186"/>
      <c r="FC35" s="186"/>
      <c r="FD35" s="186"/>
      <c r="FE35" s="186"/>
      <c r="FF35" s="186"/>
      <c r="FG35" s="186"/>
      <c r="FH35" s="186"/>
      <c r="FI35" s="186"/>
      <c r="FJ35" s="186"/>
      <c r="FK35" s="186"/>
      <c r="FL35" s="186"/>
      <c r="FM35" s="186"/>
      <c r="FN35" s="186"/>
      <c r="FO35" s="186"/>
      <c r="FP35" s="186"/>
      <c r="FQ35" s="186"/>
      <c r="FR35" s="186"/>
      <c r="FS35" s="186"/>
      <c r="FT35" s="186"/>
      <c r="FU35" s="186"/>
      <c r="FV35" s="186"/>
      <c r="FW35" s="186"/>
      <c r="FX35" s="186"/>
      <c r="FY35" s="186"/>
      <c r="FZ35" s="186"/>
      <c r="GA35" s="186"/>
      <c r="GB35" s="186"/>
      <c r="GC35" s="186"/>
      <c r="GD35" s="186"/>
      <c r="GE35" s="186"/>
      <c r="GF35" s="186"/>
      <c r="GG35" s="186"/>
      <c r="GH35" s="186"/>
      <c r="GI35" s="186"/>
      <c r="GJ35" s="186"/>
      <c r="GK35" s="186"/>
      <c r="GL35" s="186"/>
      <c r="GM35" s="186"/>
      <c r="GN35" s="186"/>
      <c r="GO35" s="186"/>
      <c r="GP35" s="186"/>
      <c r="GQ35" s="186"/>
      <c r="GR35" s="186"/>
      <c r="GS35" s="186"/>
      <c r="GT35" s="186"/>
      <c r="GU35" s="186"/>
      <c r="GV35" s="186"/>
      <c r="GW35" s="186"/>
      <c r="GX35" s="186"/>
      <c r="GY35" s="186"/>
      <c r="GZ35" s="186"/>
      <c r="HA35" s="186"/>
      <c r="HB35" s="186"/>
      <c r="HC35" s="186"/>
      <c r="HD35" s="186"/>
      <c r="HE35" s="186"/>
      <c r="HF35" s="186"/>
      <c r="HG35" s="186"/>
      <c r="HH35" s="186"/>
      <c r="HI35" s="186"/>
      <c r="HJ35" s="186"/>
      <c r="HK35" s="186"/>
      <c r="HL35" s="186"/>
      <c r="HM35" s="186"/>
      <c r="HN35" s="186"/>
      <c r="HO35" s="186"/>
      <c r="HP35" s="186"/>
    </row>
    <row r="36" spans="2:224" x14ac:dyDescent="0.25">
      <c r="B36" s="186"/>
      <c r="C36" s="186"/>
      <c r="D36" s="187"/>
      <c r="E36" s="186"/>
      <c r="F36" s="186"/>
      <c r="G36" s="186"/>
      <c r="H36" s="186"/>
      <c r="I36" s="186"/>
      <c r="J36" s="186"/>
      <c r="K36" s="186"/>
      <c r="L36" s="186"/>
      <c r="M36" s="186"/>
      <c r="N36" s="186"/>
      <c r="O36" s="186"/>
      <c r="P36" s="186"/>
      <c r="Q36" s="186"/>
      <c r="R36" s="186"/>
      <c r="S36" s="186"/>
      <c r="T36" s="186"/>
      <c r="U36" s="186"/>
      <c r="V36" s="186"/>
      <c r="W36" s="186"/>
      <c r="X36" s="186"/>
      <c r="Y36" s="186"/>
      <c r="Z36" s="186"/>
      <c r="AA36" s="186"/>
      <c r="AB36" s="186"/>
      <c r="AC36" s="186"/>
      <c r="AD36" s="186"/>
      <c r="AE36" s="186"/>
      <c r="AF36" s="186"/>
      <c r="AG36" s="186"/>
      <c r="AH36" s="186"/>
      <c r="AI36" s="186"/>
      <c r="AJ36" s="186"/>
      <c r="AK36" s="186"/>
      <c r="AL36" s="186"/>
      <c r="AM36" s="186"/>
      <c r="AN36" s="186"/>
      <c r="AO36" s="186"/>
      <c r="AP36" s="186"/>
      <c r="AQ36" s="186"/>
      <c r="AR36" s="186"/>
      <c r="AS36" s="186"/>
      <c r="AT36" s="186"/>
      <c r="AU36" s="186"/>
      <c r="AV36" s="186"/>
      <c r="AW36" s="186"/>
      <c r="AX36" s="186"/>
      <c r="AY36" s="186"/>
      <c r="AZ36" s="186"/>
      <c r="BA36" s="186"/>
      <c r="BB36" s="186"/>
      <c r="BC36" s="186"/>
      <c r="BD36" s="186"/>
      <c r="BE36" s="186"/>
      <c r="BF36" s="186"/>
      <c r="BG36" s="186"/>
      <c r="BH36" s="186"/>
      <c r="BI36" s="186"/>
      <c r="BJ36" s="186"/>
      <c r="BK36" s="186"/>
      <c r="BL36" s="186"/>
      <c r="BM36" s="186"/>
      <c r="BN36" s="186"/>
      <c r="BO36" s="186"/>
      <c r="BP36" s="186"/>
      <c r="BQ36" s="186"/>
      <c r="BR36" s="186"/>
      <c r="BS36" s="186"/>
      <c r="BT36" s="186"/>
      <c r="BU36" s="186"/>
      <c r="BV36" s="186"/>
      <c r="BW36" s="186"/>
      <c r="BX36" s="186"/>
      <c r="BY36" s="186"/>
      <c r="BZ36" s="186"/>
      <c r="CA36" s="186"/>
      <c r="CB36" s="186"/>
      <c r="CC36" s="186"/>
      <c r="CD36" s="186"/>
      <c r="CE36" s="186"/>
      <c r="CF36" s="186"/>
      <c r="CG36" s="186"/>
      <c r="CH36" s="186"/>
      <c r="CI36" s="186"/>
      <c r="CJ36" s="186"/>
      <c r="CK36" s="186"/>
      <c r="CL36" s="186"/>
      <c r="CM36" s="186"/>
      <c r="CN36" s="186"/>
      <c r="CO36" s="186"/>
      <c r="CP36" s="186"/>
      <c r="CQ36" s="186"/>
      <c r="CR36" s="186"/>
      <c r="CS36" s="186"/>
      <c r="CT36" s="186"/>
      <c r="CU36" s="186"/>
      <c r="CV36" s="186"/>
      <c r="CW36" s="186"/>
      <c r="CX36" s="186"/>
      <c r="CY36" s="186"/>
      <c r="CZ36" s="186"/>
      <c r="DA36" s="186"/>
      <c r="DB36" s="186"/>
      <c r="DC36" s="186"/>
      <c r="DD36" s="186"/>
      <c r="DE36" s="186"/>
      <c r="DF36" s="186"/>
      <c r="DG36" s="186"/>
      <c r="DH36" s="186"/>
      <c r="DI36" s="186"/>
      <c r="DJ36" s="186"/>
      <c r="DK36" s="186"/>
      <c r="DL36" s="186"/>
      <c r="DM36" s="186"/>
      <c r="DN36" s="186"/>
      <c r="DO36" s="186"/>
      <c r="DP36" s="186"/>
      <c r="DQ36" s="186"/>
      <c r="DR36" s="186"/>
      <c r="DS36" s="186"/>
      <c r="DT36" s="186"/>
      <c r="DU36" s="186"/>
      <c r="DV36" s="186"/>
      <c r="DW36" s="186"/>
      <c r="DX36" s="186"/>
      <c r="DY36" s="186"/>
      <c r="DZ36" s="186"/>
      <c r="EA36" s="186"/>
      <c r="EB36" s="186"/>
      <c r="EC36" s="186"/>
      <c r="ED36" s="186"/>
      <c r="EE36" s="186"/>
      <c r="EF36" s="186"/>
      <c r="EG36" s="186"/>
      <c r="EH36" s="186"/>
      <c r="EI36" s="186"/>
      <c r="EJ36" s="186"/>
      <c r="EK36" s="186"/>
      <c r="EL36" s="186"/>
      <c r="EM36" s="186"/>
      <c r="EN36" s="186"/>
      <c r="EO36" s="186"/>
      <c r="EP36" s="186"/>
      <c r="EQ36" s="186"/>
      <c r="ER36" s="186"/>
      <c r="ES36" s="186"/>
      <c r="ET36" s="186"/>
      <c r="EU36" s="186"/>
      <c r="EV36" s="186"/>
      <c r="EW36" s="186"/>
      <c r="EX36" s="186"/>
      <c r="EY36" s="186"/>
      <c r="EZ36" s="186"/>
      <c r="FA36" s="186"/>
      <c r="FB36" s="186"/>
      <c r="FC36" s="186"/>
      <c r="FD36" s="186"/>
      <c r="FE36" s="186"/>
      <c r="FF36" s="186"/>
      <c r="FG36" s="186"/>
      <c r="FH36" s="186"/>
      <c r="FI36" s="186"/>
      <c r="FJ36" s="186"/>
      <c r="FK36" s="186"/>
      <c r="FL36" s="186"/>
      <c r="FM36" s="186"/>
      <c r="FN36" s="186"/>
      <c r="FO36" s="186"/>
      <c r="FP36" s="186"/>
      <c r="FQ36" s="186"/>
      <c r="FR36" s="186"/>
      <c r="FS36" s="186"/>
      <c r="FT36" s="186"/>
      <c r="FU36" s="186"/>
      <c r="FV36" s="186"/>
      <c r="FW36" s="186"/>
      <c r="FX36" s="186"/>
      <c r="FY36" s="186"/>
      <c r="FZ36" s="186"/>
      <c r="GA36" s="186"/>
      <c r="GB36" s="186"/>
      <c r="GC36" s="186"/>
      <c r="GD36" s="186"/>
      <c r="GE36" s="186"/>
      <c r="GF36" s="186"/>
      <c r="GG36" s="186"/>
      <c r="GH36" s="186"/>
      <c r="GI36" s="186"/>
      <c r="GJ36" s="186"/>
      <c r="GK36" s="186"/>
      <c r="GL36" s="186"/>
      <c r="GM36" s="186"/>
      <c r="GN36" s="186"/>
      <c r="GO36" s="186"/>
      <c r="GP36" s="186"/>
      <c r="GQ36" s="186"/>
      <c r="GR36" s="186"/>
      <c r="GS36" s="186"/>
      <c r="GT36" s="186"/>
      <c r="GU36" s="186"/>
      <c r="GV36" s="186"/>
      <c r="GW36" s="186"/>
      <c r="GX36" s="186"/>
      <c r="GY36" s="186"/>
      <c r="GZ36" s="186"/>
      <c r="HA36" s="186"/>
      <c r="HB36" s="186"/>
      <c r="HC36" s="186"/>
      <c r="HD36" s="186"/>
      <c r="HE36" s="186"/>
      <c r="HF36" s="186"/>
      <c r="HG36" s="186"/>
      <c r="HH36" s="186"/>
      <c r="HI36" s="186"/>
      <c r="HJ36" s="186"/>
      <c r="HK36" s="186"/>
      <c r="HL36" s="186"/>
      <c r="HM36" s="186"/>
      <c r="HN36" s="186"/>
      <c r="HO36" s="186"/>
      <c r="HP36" s="186"/>
    </row>
    <row r="37" spans="2:224" x14ac:dyDescent="0.25">
      <c r="B37" s="186"/>
      <c r="C37" s="186"/>
      <c r="D37" s="187"/>
      <c r="E37" s="186"/>
      <c r="F37" s="186"/>
      <c r="G37" s="186"/>
      <c r="H37" s="186"/>
      <c r="I37" s="186"/>
      <c r="J37" s="186"/>
      <c r="K37" s="186"/>
      <c r="L37" s="186"/>
      <c r="M37" s="186"/>
      <c r="N37" s="186"/>
      <c r="O37" s="186"/>
      <c r="P37" s="186"/>
      <c r="Q37" s="186"/>
      <c r="R37" s="186"/>
      <c r="S37" s="186"/>
      <c r="T37" s="186"/>
      <c r="U37" s="186"/>
      <c r="V37" s="186"/>
      <c r="W37" s="186"/>
      <c r="X37" s="186"/>
      <c r="Y37" s="186"/>
      <c r="Z37" s="186"/>
      <c r="AA37" s="186"/>
      <c r="AB37" s="186"/>
      <c r="AC37" s="186"/>
      <c r="AD37" s="186"/>
      <c r="AE37" s="186"/>
      <c r="AF37" s="186"/>
      <c r="AG37" s="186"/>
      <c r="AH37" s="186"/>
      <c r="AI37" s="186"/>
      <c r="AJ37" s="186"/>
      <c r="AK37" s="186"/>
      <c r="AL37" s="186"/>
      <c r="AM37" s="186"/>
      <c r="AN37" s="186"/>
      <c r="AO37" s="186"/>
      <c r="AP37" s="186"/>
      <c r="AQ37" s="186"/>
      <c r="AR37" s="186"/>
      <c r="AS37" s="186"/>
      <c r="AT37" s="186"/>
      <c r="AU37" s="186"/>
      <c r="AV37" s="186"/>
      <c r="AW37" s="186"/>
      <c r="AX37" s="186"/>
      <c r="AY37" s="186"/>
      <c r="AZ37" s="186"/>
      <c r="BA37" s="186"/>
      <c r="BB37" s="186"/>
      <c r="BC37" s="186"/>
      <c r="BD37" s="186"/>
      <c r="BE37" s="186"/>
      <c r="BF37" s="186"/>
      <c r="BG37" s="186"/>
      <c r="BH37" s="186"/>
      <c r="BI37" s="186"/>
      <c r="BJ37" s="186"/>
      <c r="BK37" s="186"/>
      <c r="BL37" s="186"/>
      <c r="BM37" s="186"/>
      <c r="BN37" s="186"/>
      <c r="BO37" s="186"/>
      <c r="BP37" s="186"/>
      <c r="BQ37" s="186"/>
      <c r="BR37" s="186"/>
      <c r="BS37" s="186"/>
      <c r="BT37" s="186"/>
      <c r="BU37" s="186"/>
      <c r="BV37" s="186"/>
      <c r="BW37" s="186"/>
      <c r="BX37" s="186"/>
      <c r="BY37" s="186"/>
      <c r="BZ37" s="186"/>
      <c r="CA37" s="186"/>
      <c r="CB37" s="186"/>
      <c r="CC37" s="186"/>
      <c r="CD37" s="186"/>
      <c r="CE37" s="186"/>
      <c r="CF37" s="186"/>
      <c r="CG37" s="186"/>
      <c r="CH37" s="186"/>
      <c r="CI37" s="186"/>
      <c r="CJ37" s="186"/>
      <c r="CK37" s="186"/>
      <c r="CL37" s="186"/>
      <c r="CM37" s="186"/>
      <c r="CN37" s="186"/>
      <c r="CO37" s="186"/>
      <c r="CP37" s="186"/>
      <c r="CQ37" s="186"/>
      <c r="CR37" s="186"/>
      <c r="CS37" s="186"/>
      <c r="CT37" s="186"/>
      <c r="CU37" s="186"/>
      <c r="CV37" s="186"/>
      <c r="CW37" s="186"/>
      <c r="CX37" s="186"/>
      <c r="CY37" s="186"/>
      <c r="CZ37" s="186"/>
      <c r="DA37" s="186"/>
      <c r="DB37" s="186"/>
      <c r="DC37" s="186"/>
      <c r="DD37" s="186"/>
      <c r="DE37" s="186"/>
      <c r="DF37" s="186"/>
      <c r="DG37" s="186"/>
      <c r="DH37" s="186"/>
      <c r="DI37" s="186"/>
      <c r="DJ37" s="186"/>
      <c r="DK37" s="186"/>
      <c r="DL37" s="186"/>
      <c r="DM37" s="186"/>
      <c r="DN37" s="186"/>
      <c r="DO37" s="186"/>
      <c r="DP37" s="186"/>
      <c r="DQ37" s="186"/>
      <c r="DR37" s="186"/>
      <c r="DS37" s="186"/>
      <c r="DT37" s="186"/>
      <c r="DU37" s="186"/>
      <c r="DV37" s="186"/>
      <c r="DW37" s="186"/>
      <c r="DX37" s="186"/>
      <c r="DY37" s="186"/>
      <c r="DZ37" s="186"/>
      <c r="EA37" s="186"/>
      <c r="EB37" s="186"/>
      <c r="EC37" s="186"/>
      <c r="ED37" s="186"/>
      <c r="EE37" s="186"/>
      <c r="EF37" s="186"/>
      <c r="EG37" s="186"/>
      <c r="EH37" s="186"/>
      <c r="EI37" s="186"/>
      <c r="EJ37" s="186"/>
      <c r="EK37" s="186"/>
      <c r="EL37" s="186"/>
      <c r="EM37" s="186"/>
      <c r="EN37" s="186"/>
      <c r="EO37" s="186"/>
      <c r="EP37" s="186"/>
      <c r="EQ37" s="186"/>
      <c r="ER37" s="186"/>
      <c r="ES37" s="186"/>
      <c r="ET37" s="186"/>
      <c r="EU37" s="186"/>
      <c r="EV37" s="186"/>
      <c r="EW37" s="186"/>
      <c r="EX37" s="186"/>
      <c r="EY37" s="186"/>
      <c r="EZ37" s="186"/>
      <c r="FA37" s="186"/>
      <c r="FB37" s="186"/>
      <c r="FC37" s="186"/>
      <c r="FD37" s="186"/>
      <c r="FE37" s="186"/>
      <c r="FF37" s="186"/>
      <c r="FG37" s="186"/>
      <c r="FH37" s="186"/>
      <c r="FI37" s="186"/>
      <c r="FJ37" s="186"/>
      <c r="FK37" s="186"/>
      <c r="FL37" s="186"/>
      <c r="FM37" s="186"/>
      <c r="FN37" s="186"/>
      <c r="FO37" s="186"/>
      <c r="FP37" s="186"/>
      <c r="FQ37" s="186"/>
      <c r="FR37" s="186"/>
      <c r="FS37" s="186"/>
      <c r="FT37" s="186"/>
      <c r="FU37" s="186"/>
      <c r="FV37" s="186"/>
      <c r="FW37" s="186"/>
      <c r="FX37" s="186"/>
      <c r="FY37" s="186"/>
      <c r="FZ37" s="186"/>
      <c r="GA37" s="186"/>
      <c r="GB37" s="186"/>
      <c r="GC37" s="186"/>
      <c r="GD37" s="186"/>
      <c r="GE37" s="186"/>
      <c r="GF37" s="186"/>
      <c r="GG37" s="186"/>
      <c r="GH37" s="186"/>
      <c r="GI37" s="186"/>
      <c r="GJ37" s="186"/>
      <c r="GK37" s="186"/>
      <c r="GL37" s="186"/>
      <c r="GM37" s="186"/>
      <c r="GN37" s="186"/>
      <c r="GO37" s="186"/>
      <c r="GP37" s="186"/>
      <c r="GQ37" s="186"/>
      <c r="GR37" s="186"/>
      <c r="GS37" s="186"/>
      <c r="GT37" s="186"/>
      <c r="GU37" s="186"/>
      <c r="GV37" s="186"/>
      <c r="GW37" s="186"/>
      <c r="GX37" s="186"/>
      <c r="GY37" s="186"/>
      <c r="GZ37" s="186"/>
      <c r="HA37" s="186"/>
      <c r="HB37" s="186"/>
      <c r="HC37" s="186"/>
      <c r="HD37" s="186"/>
      <c r="HE37" s="186"/>
      <c r="HF37" s="186"/>
      <c r="HG37" s="186"/>
      <c r="HH37" s="186"/>
      <c r="HI37" s="186"/>
      <c r="HJ37" s="186"/>
      <c r="HK37" s="186"/>
      <c r="HL37" s="186"/>
      <c r="HM37" s="186"/>
      <c r="HN37" s="186"/>
      <c r="HO37" s="186"/>
      <c r="HP37" s="186"/>
    </row>
    <row r="38" spans="2:224" x14ac:dyDescent="0.25">
      <c r="B38" s="186"/>
      <c r="C38" s="186"/>
      <c r="D38" s="187"/>
      <c r="E38" s="186"/>
      <c r="F38" s="186"/>
      <c r="G38" s="186"/>
      <c r="H38" s="186"/>
      <c r="I38" s="186"/>
      <c r="J38" s="186"/>
      <c r="K38" s="186"/>
      <c r="L38" s="186"/>
      <c r="M38" s="186"/>
      <c r="N38" s="186"/>
      <c r="O38" s="186"/>
      <c r="P38" s="186"/>
      <c r="Q38" s="186"/>
      <c r="R38" s="186"/>
      <c r="S38" s="186"/>
      <c r="T38" s="186"/>
      <c r="U38" s="186"/>
      <c r="V38" s="186"/>
      <c r="W38" s="186"/>
      <c r="X38" s="186"/>
      <c r="Y38" s="186"/>
      <c r="Z38" s="186"/>
      <c r="AA38" s="186"/>
      <c r="AB38" s="186"/>
      <c r="AC38" s="186"/>
      <c r="AD38" s="186"/>
      <c r="AE38" s="186"/>
      <c r="AF38" s="186"/>
      <c r="AG38" s="186"/>
      <c r="AH38" s="186"/>
      <c r="AI38" s="186"/>
      <c r="AJ38" s="186"/>
      <c r="AK38" s="186"/>
      <c r="AL38" s="186"/>
      <c r="AM38" s="186"/>
      <c r="AN38" s="186"/>
      <c r="AO38" s="186"/>
      <c r="AP38" s="186"/>
      <c r="AQ38" s="186"/>
      <c r="AR38" s="186"/>
      <c r="AS38" s="186"/>
      <c r="AT38" s="186"/>
      <c r="AU38" s="186"/>
      <c r="AV38" s="186"/>
      <c r="AW38" s="186"/>
      <c r="AX38" s="186"/>
      <c r="AY38" s="186"/>
      <c r="AZ38" s="186"/>
      <c r="BA38" s="186"/>
      <c r="BB38" s="186"/>
      <c r="BC38" s="186"/>
      <c r="BD38" s="186"/>
      <c r="BE38" s="186"/>
      <c r="BF38" s="186"/>
      <c r="BG38" s="186"/>
      <c r="BH38" s="186"/>
      <c r="BI38" s="186"/>
      <c r="BJ38" s="186"/>
      <c r="BK38" s="186"/>
      <c r="BL38" s="186"/>
      <c r="BM38" s="186"/>
      <c r="BN38" s="186"/>
      <c r="BO38" s="186"/>
      <c r="BP38" s="186"/>
      <c r="BQ38" s="186"/>
      <c r="BR38" s="186"/>
      <c r="BS38" s="186"/>
      <c r="BT38" s="186"/>
      <c r="BU38" s="186"/>
      <c r="BV38" s="186"/>
      <c r="BW38" s="186"/>
      <c r="BX38" s="186"/>
      <c r="BY38" s="186"/>
      <c r="BZ38" s="186"/>
      <c r="CA38" s="186"/>
      <c r="CB38" s="186"/>
      <c r="CC38" s="186"/>
      <c r="CD38" s="186"/>
      <c r="CE38" s="186"/>
      <c r="CF38" s="186"/>
      <c r="CG38" s="186"/>
      <c r="CH38" s="186"/>
      <c r="CI38" s="186"/>
      <c r="CJ38" s="186"/>
      <c r="CK38" s="186"/>
      <c r="CL38" s="186"/>
      <c r="CM38" s="186"/>
      <c r="CN38" s="186"/>
      <c r="CO38" s="186"/>
      <c r="CP38" s="186"/>
      <c r="CQ38" s="186"/>
      <c r="CR38" s="186"/>
      <c r="CS38" s="186"/>
      <c r="CT38" s="186"/>
      <c r="CU38" s="186"/>
      <c r="CV38" s="186"/>
      <c r="CW38" s="186"/>
      <c r="CX38" s="186"/>
      <c r="CY38" s="186"/>
      <c r="CZ38" s="186"/>
      <c r="DA38" s="186"/>
      <c r="DB38" s="186"/>
      <c r="DC38" s="186"/>
      <c r="DD38" s="186"/>
      <c r="DE38" s="186"/>
      <c r="DF38" s="186"/>
      <c r="DG38" s="186"/>
      <c r="DH38" s="186"/>
      <c r="DI38" s="186"/>
      <c r="DJ38" s="186"/>
      <c r="DK38" s="186"/>
      <c r="DL38" s="186"/>
      <c r="DM38" s="186"/>
      <c r="DN38" s="186"/>
      <c r="DO38" s="186"/>
      <c r="DP38" s="186"/>
      <c r="DQ38" s="186"/>
      <c r="DR38" s="186"/>
      <c r="DS38" s="186"/>
      <c r="DT38" s="186"/>
      <c r="DU38" s="186"/>
      <c r="DV38" s="186"/>
      <c r="DW38" s="186"/>
      <c r="DX38" s="186"/>
      <c r="DY38" s="186"/>
      <c r="DZ38" s="186"/>
      <c r="EA38" s="186"/>
      <c r="EB38" s="186"/>
      <c r="EC38" s="186"/>
      <c r="ED38" s="186"/>
      <c r="EE38" s="186"/>
      <c r="EF38" s="186"/>
      <c r="EG38" s="186"/>
      <c r="EH38" s="186"/>
      <c r="EI38" s="186"/>
      <c r="EJ38" s="186"/>
      <c r="EK38" s="186"/>
      <c r="EL38" s="186"/>
      <c r="EM38" s="186"/>
      <c r="EN38" s="186"/>
      <c r="EO38" s="186"/>
      <c r="EP38" s="186"/>
      <c r="EQ38" s="186"/>
      <c r="ER38" s="186"/>
      <c r="ES38" s="186"/>
      <c r="ET38" s="186"/>
      <c r="EU38" s="186"/>
      <c r="EV38" s="186"/>
      <c r="EW38" s="186"/>
      <c r="EX38" s="186"/>
      <c r="EY38" s="186"/>
      <c r="EZ38" s="186"/>
      <c r="FA38" s="186"/>
      <c r="FB38" s="186"/>
      <c r="FC38" s="186"/>
      <c r="FD38" s="186"/>
      <c r="FE38" s="186"/>
      <c r="FF38" s="186"/>
      <c r="FG38" s="186"/>
      <c r="FH38" s="186"/>
      <c r="FI38" s="186"/>
      <c r="FJ38" s="186"/>
      <c r="FK38" s="186"/>
      <c r="FL38" s="186"/>
      <c r="FM38" s="186"/>
      <c r="FN38" s="186"/>
      <c r="FO38" s="186"/>
      <c r="FP38" s="186"/>
      <c r="FQ38" s="186"/>
      <c r="FR38" s="186"/>
      <c r="FS38" s="186"/>
      <c r="FT38" s="186"/>
      <c r="FU38" s="186"/>
      <c r="FV38" s="186"/>
      <c r="FW38" s="186"/>
      <c r="FX38" s="186"/>
      <c r="FY38" s="186"/>
      <c r="FZ38" s="186"/>
      <c r="GA38" s="186"/>
      <c r="GB38" s="186"/>
      <c r="GC38" s="186"/>
      <c r="GD38" s="186"/>
      <c r="GE38" s="186"/>
      <c r="GF38" s="186"/>
      <c r="GG38" s="186"/>
      <c r="GH38" s="186"/>
      <c r="GI38" s="186"/>
      <c r="GJ38" s="186"/>
      <c r="GK38" s="186"/>
      <c r="GL38" s="186"/>
      <c r="GM38" s="186"/>
      <c r="GN38" s="186"/>
      <c r="GO38" s="186"/>
      <c r="GP38" s="186"/>
      <c r="GQ38" s="186"/>
      <c r="GR38" s="186"/>
      <c r="GS38" s="186"/>
      <c r="GT38" s="186"/>
      <c r="GU38" s="186"/>
      <c r="GV38" s="186"/>
      <c r="GW38" s="186"/>
      <c r="GX38" s="186"/>
      <c r="GY38" s="186"/>
      <c r="GZ38" s="186"/>
      <c r="HA38" s="186"/>
      <c r="HB38" s="186"/>
      <c r="HC38" s="186"/>
      <c r="HD38" s="186"/>
      <c r="HE38" s="186"/>
      <c r="HF38" s="186"/>
      <c r="HG38" s="186"/>
      <c r="HH38" s="186"/>
      <c r="HI38" s="186"/>
      <c r="HJ38" s="186"/>
      <c r="HK38" s="186"/>
      <c r="HL38" s="186"/>
      <c r="HM38" s="186"/>
      <c r="HN38" s="186"/>
      <c r="HO38" s="186"/>
      <c r="HP38" s="186"/>
    </row>
    <row r="39" spans="2:224" x14ac:dyDescent="0.25">
      <c r="B39" s="186"/>
      <c r="C39" s="186"/>
      <c r="D39" s="187"/>
      <c r="E39" s="186"/>
      <c r="F39" s="186"/>
      <c r="G39" s="186"/>
      <c r="H39" s="186"/>
      <c r="I39" s="186"/>
      <c r="J39" s="186"/>
      <c r="K39" s="186"/>
      <c r="L39" s="186"/>
      <c r="M39" s="186"/>
      <c r="N39" s="186"/>
      <c r="O39" s="186"/>
      <c r="P39" s="186"/>
      <c r="Q39" s="186"/>
      <c r="R39" s="186"/>
      <c r="S39" s="186"/>
      <c r="T39" s="186"/>
      <c r="U39" s="186"/>
      <c r="V39" s="186"/>
      <c r="W39" s="186"/>
      <c r="X39" s="186"/>
      <c r="Y39" s="186"/>
      <c r="Z39" s="186"/>
      <c r="AA39" s="186"/>
      <c r="AB39" s="186"/>
      <c r="AC39" s="186"/>
      <c r="AD39" s="186"/>
      <c r="AE39" s="186"/>
      <c r="AF39" s="186"/>
      <c r="AG39" s="186"/>
      <c r="AH39" s="186"/>
      <c r="AI39" s="186"/>
      <c r="AJ39" s="186"/>
      <c r="AK39" s="186"/>
      <c r="AL39" s="186"/>
      <c r="AM39" s="186"/>
      <c r="AN39" s="186"/>
      <c r="AO39" s="186"/>
      <c r="AP39" s="186"/>
      <c r="AQ39" s="186"/>
      <c r="AR39" s="186"/>
      <c r="AS39" s="186"/>
      <c r="AT39" s="186"/>
      <c r="AU39" s="186"/>
      <c r="AV39" s="186"/>
      <c r="AW39" s="186"/>
      <c r="AX39" s="186"/>
      <c r="AY39" s="186"/>
      <c r="AZ39" s="186"/>
      <c r="BA39" s="186"/>
      <c r="BB39" s="186"/>
      <c r="BC39" s="186"/>
      <c r="BD39" s="186"/>
      <c r="BE39" s="186"/>
      <c r="BF39" s="186"/>
      <c r="BG39" s="186"/>
      <c r="BH39" s="186"/>
      <c r="BI39" s="186"/>
      <c r="BJ39" s="186"/>
      <c r="BK39" s="186"/>
      <c r="BL39" s="186"/>
      <c r="BM39" s="186"/>
      <c r="BN39" s="186"/>
      <c r="BO39" s="186"/>
      <c r="BP39" s="186"/>
      <c r="BQ39" s="186"/>
      <c r="BR39" s="186"/>
      <c r="BS39" s="186"/>
      <c r="BT39" s="186"/>
      <c r="BU39" s="186"/>
      <c r="BV39" s="186"/>
      <c r="BW39" s="186"/>
      <c r="BX39" s="186"/>
      <c r="BY39" s="186"/>
      <c r="BZ39" s="186"/>
      <c r="CA39" s="186"/>
      <c r="CB39" s="186"/>
      <c r="CC39" s="186"/>
      <c r="CD39" s="186"/>
      <c r="CE39" s="186"/>
      <c r="CF39" s="186"/>
      <c r="CG39" s="186"/>
      <c r="CH39" s="186"/>
      <c r="CI39" s="186"/>
      <c r="CJ39" s="186"/>
      <c r="CK39" s="186"/>
      <c r="CL39" s="186"/>
      <c r="CM39" s="186"/>
      <c r="CN39" s="186"/>
      <c r="CO39" s="186"/>
      <c r="CP39" s="186"/>
      <c r="CQ39" s="186"/>
      <c r="CR39" s="186"/>
      <c r="CS39" s="186"/>
      <c r="CT39" s="186"/>
      <c r="CU39" s="186"/>
      <c r="CV39" s="186"/>
      <c r="CW39" s="186"/>
      <c r="CX39" s="186"/>
      <c r="CY39" s="186"/>
      <c r="CZ39" s="186"/>
      <c r="DA39" s="186"/>
      <c r="DB39" s="186"/>
      <c r="DC39" s="186"/>
      <c r="DD39" s="186"/>
      <c r="DE39" s="186"/>
      <c r="DF39" s="186"/>
      <c r="DG39" s="186"/>
      <c r="DH39" s="186"/>
      <c r="DI39" s="186"/>
      <c r="DJ39" s="186"/>
      <c r="DK39" s="186"/>
      <c r="DL39" s="186"/>
      <c r="DM39" s="186"/>
      <c r="DN39" s="186"/>
      <c r="DO39" s="186"/>
      <c r="DP39" s="186"/>
      <c r="DQ39" s="186"/>
      <c r="DR39" s="186"/>
      <c r="DS39" s="186"/>
      <c r="DT39" s="186"/>
      <c r="DU39" s="186"/>
      <c r="DV39" s="186"/>
      <c r="DW39" s="186"/>
      <c r="DX39" s="186"/>
      <c r="DY39" s="186"/>
      <c r="DZ39" s="186"/>
      <c r="EA39" s="186"/>
      <c r="EB39" s="186"/>
      <c r="EC39" s="186"/>
      <c r="ED39" s="186"/>
      <c r="EE39" s="186"/>
      <c r="EF39" s="186"/>
      <c r="EG39" s="186"/>
      <c r="EH39" s="186"/>
      <c r="EI39" s="186"/>
      <c r="EJ39" s="186"/>
      <c r="EK39" s="186"/>
      <c r="EL39" s="186"/>
      <c r="EM39" s="186"/>
      <c r="EN39" s="186"/>
      <c r="EO39" s="186"/>
      <c r="EP39" s="186"/>
      <c r="EQ39" s="186"/>
      <c r="ER39" s="186"/>
      <c r="ES39" s="186"/>
      <c r="ET39" s="186"/>
      <c r="EU39" s="186"/>
      <c r="EV39" s="186"/>
      <c r="EW39" s="186"/>
      <c r="EX39" s="186"/>
      <c r="EY39" s="186"/>
      <c r="EZ39" s="186"/>
      <c r="FA39" s="186"/>
      <c r="FB39" s="186"/>
      <c r="FC39" s="186"/>
      <c r="FD39" s="186"/>
      <c r="FE39" s="186"/>
      <c r="FF39" s="186"/>
      <c r="FG39" s="186"/>
      <c r="FH39" s="186"/>
      <c r="FI39" s="186"/>
      <c r="FJ39" s="186"/>
      <c r="FK39" s="186"/>
      <c r="FL39" s="186"/>
      <c r="FM39" s="186"/>
      <c r="FN39" s="186"/>
      <c r="FO39" s="186"/>
      <c r="FP39" s="186"/>
      <c r="FQ39" s="186"/>
      <c r="FR39" s="186"/>
      <c r="FS39" s="186"/>
      <c r="FT39" s="186"/>
      <c r="FU39" s="186"/>
      <c r="FV39" s="186"/>
      <c r="FW39" s="186"/>
      <c r="FX39" s="186"/>
      <c r="FY39" s="186"/>
      <c r="FZ39" s="186"/>
      <c r="GA39" s="186"/>
      <c r="GB39" s="186"/>
      <c r="GC39" s="186"/>
      <c r="GD39" s="186"/>
      <c r="GE39" s="186"/>
      <c r="GF39" s="186"/>
      <c r="GG39" s="186"/>
      <c r="GH39" s="186"/>
      <c r="GI39" s="186"/>
      <c r="GJ39" s="186"/>
      <c r="GK39" s="186"/>
      <c r="GL39" s="186"/>
      <c r="GM39" s="186"/>
      <c r="GN39" s="186"/>
      <c r="GO39" s="186"/>
      <c r="GP39" s="186"/>
      <c r="GQ39" s="186"/>
      <c r="GR39" s="186"/>
      <c r="GS39" s="186"/>
      <c r="GT39" s="186"/>
      <c r="GU39" s="186"/>
      <c r="GV39" s="186"/>
      <c r="GW39" s="186"/>
      <c r="GX39" s="186"/>
      <c r="GY39" s="186"/>
      <c r="GZ39" s="186"/>
      <c r="HA39" s="186"/>
      <c r="HB39" s="186"/>
      <c r="HC39" s="186"/>
      <c r="HD39" s="186"/>
      <c r="HE39" s="186"/>
      <c r="HF39" s="186"/>
      <c r="HG39" s="186"/>
      <c r="HH39" s="186"/>
      <c r="HI39" s="186"/>
      <c r="HJ39" s="186"/>
      <c r="HK39" s="186"/>
      <c r="HL39" s="186"/>
      <c r="HM39" s="186"/>
      <c r="HN39" s="186"/>
      <c r="HO39" s="186"/>
      <c r="HP39" s="186"/>
    </row>
    <row r="40" spans="2:224" x14ac:dyDescent="0.25">
      <c r="B40" s="186"/>
      <c r="C40" s="186"/>
      <c r="D40" s="187"/>
      <c r="E40" s="186"/>
      <c r="F40" s="186"/>
      <c r="G40" s="186"/>
      <c r="H40" s="186"/>
      <c r="I40" s="186"/>
      <c r="J40" s="186"/>
      <c r="K40" s="186"/>
      <c r="L40" s="186"/>
      <c r="M40" s="186"/>
      <c r="N40" s="186"/>
      <c r="O40" s="186"/>
      <c r="P40" s="186"/>
      <c r="Q40" s="186"/>
      <c r="R40" s="186"/>
      <c r="S40" s="186"/>
      <c r="T40" s="186"/>
      <c r="U40" s="186"/>
      <c r="V40" s="186"/>
      <c r="W40" s="186"/>
      <c r="X40" s="186"/>
      <c r="Y40" s="186"/>
      <c r="Z40" s="186"/>
      <c r="AA40" s="186"/>
      <c r="AB40" s="186"/>
      <c r="AC40" s="186"/>
      <c r="AD40" s="186"/>
      <c r="AE40" s="186"/>
      <c r="AF40" s="186"/>
      <c r="AG40" s="186"/>
      <c r="AH40" s="186"/>
      <c r="AI40" s="186"/>
      <c r="AJ40" s="186"/>
      <c r="AK40" s="186"/>
      <c r="AL40" s="186"/>
      <c r="AM40" s="186"/>
      <c r="AN40" s="186"/>
      <c r="AO40" s="186"/>
      <c r="AP40" s="186"/>
      <c r="AQ40" s="186"/>
      <c r="AR40" s="186"/>
      <c r="AS40" s="186"/>
      <c r="AT40" s="186"/>
      <c r="AU40" s="186"/>
      <c r="AV40" s="186"/>
      <c r="AW40" s="186"/>
      <c r="AX40" s="186"/>
      <c r="AY40" s="186"/>
      <c r="AZ40" s="186"/>
      <c r="BA40" s="186"/>
      <c r="BB40" s="186"/>
      <c r="BC40" s="186"/>
      <c r="BD40" s="186"/>
      <c r="BE40" s="186"/>
      <c r="BF40" s="186"/>
      <c r="BG40" s="186"/>
      <c r="BH40" s="186"/>
      <c r="BI40" s="186"/>
      <c r="BJ40" s="186"/>
      <c r="BK40" s="186"/>
      <c r="BL40" s="186"/>
      <c r="BM40" s="186"/>
      <c r="BN40" s="186"/>
      <c r="BO40" s="186"/>
      <c r="BP40" s="186"/>
      <c r="BQ40" s="186"/>
      <c r="BR40" s="186"/>
      <c r="BS40" s="186"/>
      <c r="BT40" s="186"/>
      <c r="BU40" s="186"/>
      <c r="BV40" s="186"/>
      <c r="BW40" s="186"/>
      <c r="BX40" s="186"/>
      <c r="BY40" s="186"/>
      <c r="BZ40" s="186"/>
      <c r="CA40" s="186"/>
      <c r="CB40" s="186"/>
      <c r="CC40" s="186"/>
      <c r="CD40" s="186"/>
      <c r="CE40" s="186"/>
      <c r="CF40" s="186"/>
      <c r="CG40" s="186"/>
      <c r="CH40" s="186"/>
      <c r="CI40" s="186"/>
      <c r="CJ40" s="186"/>
      <c r="CK40" s="186"/>
      <c r="CL40" s="186"/>
      <c r="CM40" s="186"/>
      <c r="CN40" s="186"/>
      <c r="CO40" s="186"/>
      <c r="CP40" s="186"/>
      <c r="CQ40" s="186"/>
      <c r="CR40" s="186"/>
      <c r="CS40" s="186"/>
      <c r="CT40" s="186"/>
      <c r="CU40" s="186"/>
      <c r="CV40" s="186"/>
      <c r="CW40" s="186"/>
      <c r="CX40" s="186"/>
      <c r="CY40" s="186"/>
      <c r="CZ40" s="186"/>
      <c r="DA40" s="186"/>
      <c r="DB40" s="186"/>
      <c r="DC40" s="186"/>
      <c r="DD40" s="186"/>
      <c r="DE40" s="186"/>
      <c r="DF40" s="186"/>
      <c r="DG40" s="186"/>
      <c r="DH40" s="186"/>
      <c r="DI40" s="186"/>
      <c r="DJ40" s="186"/>
      <c r="DK40" s="186"/>
      <c r="DL40" s="186"/>
      <c r="DM40" s="186"/>
      <c r="DN40" s="186"/>
      <c r="DO40" s="186"/>
      <c r="DP40" s="186"/>
      <c r="DQ40" s="186"/>
      <c r="DR40" s="186"/>
      <c r="DS40" s="186"/>
      <c r="DT40" s="186"/>
      <c r="DU40" s="186"/>
      <c r="DV40" s="186"/>
      <c r="DW40" s="186"/>
      <c r="DX40" s="186"/>
      <c r="DY40" s="186"/>
      <c r="DZ40" s="186"/>
      <c r="EA40" s="186"/>
      <c r="EB40" s="186"/>
      <c r="EC40" s="186"/>
      <c r="ED40" s="186"/>
      <c r="EE40" s="186"/>
      <c r="EF40" s="186"/>
      <c r="EG40" s="186"/>
      <c r="EH40" s="186"/>
      <c r="EI40" s="186"/>
      <c r="EJ40" s="186"/>
      <c r="EK40" s="186"/>
      <c r="EL40" s="186"/>
      <c r="EM40" s="186"/>
      <c r="EN40" s="186"/>
      <c r="EO40" s="186"/>
      <c r="EP40" s="186"/>
      <c r="EQ40" s="186"/>
      <c r="ER40" s="186"/>
      <c r="ES40" s="186"/>
      <c r="ET40" s="186"/>
      <c r="EU40" s="186"/>
      <c r="EV40" s="186"/>
      <c r="EW40" s="186"/>
      <c r="EX40" s="186"/>
      <c r="EY40" s="186"/>
      <c r="EZ40" s="186"/>
      <c r="FA40" s="186"/>
      <c r="FB40" s="186"/>
      <c r="FC40" s="186"/>
      <c r="FD40" s="186"/>
      <c r="FE40" s="186"/>
      <c r="FF40" s="186"/>
      <c r="FG40" s="186"/>
      <c r="FH40" s="186"/>
      <c r="FI40" s="186"/>
      <c r="FJ40" s="186"/>
      <c r="FK40" s="186"/>
      <c r="FL40" s="186"/>
      <c r="FM40" s="186"/>
      <c r="FN40" s="186"/>
      <c r="FO40" s="186"/>
      <c r="FP40" s="186"/>
      <c r="FQ40" s="186"/>
      <c r="FR40" s="186"/>
      <c r="FS40" s="186"/>
      <c r="FT40" s="186"/>
      <c r="FU40" s="186"/>
      <c r="FV40" s="186"/>
      <c r="FW40" s="186"/>
      <c r="FX40" s="186"/>
      <c r="FY40" s="186"/>
      <c r="FZ40" s="186"/>
      <c r="GA40" s="186"/>
      <c r="GB40" s="186"/>
      <c r="GC40" s="186"/>
      <c r="GD40" s="186"/>
      <c r="GE40" s="186"/>
      <c r="GF40" s="186"/>
      <c r="GG40" s="186"/>
      <c r="GH40" s="186"/>
      <c r="GI40" s="186"/>
      <c r="GJ40" s="186"/>
      <c r="GK40" s="186"/>
      <c r="GL40" s="186"/>
      <c r="GM40" s="186"/>
      <c r="GN40" s="186"/>
      <c r="GO40" s="186"/>
      <c r="GP40" s="186"/>
      <c r="GQ40" s="186"/>
      <c r="GR40" s="186"/>
      <c r="GS40" s="186"/>
      <c r="GT40" s="186"/>
      <c r="GU40" s="186"/>
      <c r="GV40" s="186"/>
      <c r="GW40" s="186"/>
      <c r="GX40" s="186"/>
      <c r="GY40" s="186"/>
      <c r="GZ40" s="186"/>
      <c r="HA40" s="186"/>
      <c r="HB40" s="186"/>
      <c r="HC40" s="186"/>
      <c r="HD40" s="186"/>
      <c r="HE40" s="186"/>
      <c r="HF40" s="186"/>
      <c r="HG40" s="186"/>
      <c r="HH40" s="186"/>
      <c r="HI40" s="186"/>
      <c r="HJ40" s="186"/>
      <c r="HK40" s="186"/>
      <c r="HL40" s="186"/>
      <c r="HM40" s="186"/>
      <c r="HN40" s="186"/>
      <c r="HO40" s="186"/>
      <c r="HP40" s="186"/>
    </row>
    <row r="42" spans="2:224" x14ac:dyDescent="0.25">
      <c r="C42" s="16" t="s">
        <v>9</v>
      </c>
    </row>
    <row r="43" spans="2:224" x14ac:dyDescent="0.25">
      <c r="C43" t="s">
        <v>10</v>
      </c>
    </row>
    <row r="44" spans="2:224" x14ac:dyDescent="0.25">
      <c r="C44" t="s">
        <v>12</v>
      </c>
    </row>
    <row r="45" spans="2:224" x14ac:dyDescent="0.25">
      <c r="C45" t="s">
        <v>13</v>
      </c>
    </row>
    <row r="46" spans="2:224" x14ac:dyDescent="0.25">
      <c r="C46" t="s">
        <v>11</v>
      </c>
    </row>
  </sheetData>
  <mergeCells count="55">
    <mergeCell ref="HB9:HF9"/>
    <mergeCell ref="HG9:HK9"/>
    <mergeCell ref="HL9:HP9"/>
    <mergeCell ref="GC10:GV10"/>
    <mergeCell ref="GW10:HP10"/>
    <mergeCell ref="GC9:GG9"/>
    <mergeCell ref="GH9:GL9"/>
    <mergeCell ref="GM9:GQ9"/>
    <mergeCell ref="GR9:GV9"/>
    <mergeCell ref="GW9:HA9"/>
    <mergeCell ref="FI9:FM9"/>
    <mergeCell ref="FN9:FR9"/>
    <mergeCell ref="FS9:FW9"/>
    <mergeCell ref="FX9:GB9"/>
    <mergeCell ref="FI10:GB10"/>
    <mergeCell ref="DA10:DT10"/>
    <mergeCell ref="DU10:EN10"/>
    <mergeCell ref="EO9:ES9"/>
    <mergeCell ref="ET9:EX9"/>
    <mergeCell ref="EY9:FC9"/>
    <mergeCell ref="EO10:FH10"/>
    <mergeCell ref="EJ9:EN9"/>
    <mergeCell ref="DK9:DO9"/>
    <mergeCell ref="DP9:DT9"/>
    <mergeCell ref="DU9:DY9"/>
    <mergeCell ref="DZ9:ED9"/>
    <mergeCell ref="EE9:EI9"/>
    <mergeCell ref="FD9:FH9"/>
    <mergeCell ref="E10:X10"/>
    <mergeCell ref="Y10:AR10"/>
    <mergeCell ref="AS10:BL10"/>
    <mergeCell ref="BM10:CF10"/>
    <mergeCell ref="CG10:CZ10"/>
    <mergeCell ref="CL9:CP9"/>
    <mergeCell ref="CQ9:CU9"/>
    <mergeCell ref="CV9:CZ9"/>
    <mergeCell ref="DA9:DE9"/>
    <mergeCell ref="DF9:DJ9"/>
    <mergeCell ref="Y9:AC9"/>
    <mergeCell ref="E9:I9"/>
    <mergeCell ref="J9:N9"/>
    <mergeCell ref="O9:S9"/>
    <mergeCell ref="T9:X9"/>
    <mergeCell ref="CG9:CK9"/>
    <mergeCell ref="AD9:AH9"/>
    <mergeCell ref="AI9:AM9"/>
    <mergeCell ref="AN9:AR9"/>
    <mergeCell ref="AS9:AW9"/>
    <mergeCell ref="AX9:BB9"/>
    <mergeCell ref="BC9:BG9"/>
    <mergeCell ref="BH9:BL9"/>
    <mergeCell ref="BM9:BQ9"/>
    <mergeCell ref="BR9:BV9"/>
    <mergeCell ref="BW9:CA9"/>
    <mergeCell ref="CB9:CF9"/>
  </mergeCell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9C202B-92B9-4D06-B091-9AA28F7C48B3}">
  <sheetPr>
    <tabColor theme="0" tint="-0.249977111117893"/>
  </sheetPr>
  <dimension ref="B2:AQ42"/>
  <sheetViews>
    <sheetView zoomScale="55" zoomScaleNormal="55" workbookViewId="0">
      <selection activeCell="S66" sqref="S66"/>
    </sheetView>
  </sheetViews>
  <sheetFormatPr defaultRowHeight="15" x14ac:dyDescent="0.25"/>
  <cols>
    <col min="2" max="2" width="10.28515625" customWidth="1"/>
    <col min="3" max="3" width="8.85546875" customWidth="1"/>
    <col min="9" max="9" width="9.85546875" customWidth="1"/>
    <col min="10" max="10" width="8.85546875" customWidth="1"/>
    <col min="16" max="16" width="10.28515625" customWidth="1"/>
    <col min="23" max="23" width="10.28515625" customWidth="1"/>
    <col min="29" max="29" width="9.28515625" customWidth="1"/>
    <col min="30" max="30" width="10.28515625" customWidth="1"/>
    <col min="35" max="35" width="10.5703125" customWidth="1"/>
  </cols>
  <sheetData>
    <row r="2" spans="2:43" ht="15.75" thickBot="1" x14ac:dyDescent="0.3"/>
    <row r="3" spans="2:43" ht="21" x14ac:dyDescent="0.35">
      <c r="B3" s="63" t="s">
        <v>200</v>
      </c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  <c r="Z3" s="64"/>
      <c r="AA3" s="64"/>
      <c r="AB3" s="64"/>
      <c r="AC3" s="64"/>
      <c r="AD3" s="64"/>
      <c r="AE3" s="64"/>
      <c r="AF3" s="64"/>
      <c r="AG3" s="64"/>
      <c r="AH3" s="64"/>
      <c r="AI3" s="64"/>
      <c r="AJ3" s="64"/>
      <c r="AK3" s="64"/>
      <c r="AL3" s="64"/>
      <c r="AM3" s="64"/>
      <c r="AN3" s="64"/>
      <c r="AO3" s="64"/>
      <c r="AP3" s="64"/>
      <c r="AQ3" s="65"/>
    </row>
    <row r="4" spans="2:43" ht="21.75" thickBot="1" x14ac:dyDescent="0.4">
      <c r="B4" s="135"/>
      <c r="C4" s="134"/>
      <c r="D4" s="134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67"/>
      <c r="Y4" s="67"/>
      <c r="Z4" s="67"/>
      <c r="AA4" s="67"/>
      <c r="AB4" s="67"/>
      <c r="AC4" s="67"/>
      <c r="AD4" s="67"/>
      <c r="AE4" s="67"/>
      <c r="AF4" s="67"/>
      <c r="AG4" s="67"/>
      <c r="AH4" s="67"/>
      <c r="AI4" s="67"/>
      <c r="AJ4" s="67"/>
      <c r="AK4" s="67"/>
      <c r="AL4" s="67"/>
      <c r="AM4" s="67"/>
      <c r="AN4" s="67"/>
      <c r="AO4" s="67"/>
      <c r="AP4" s="67"/>
      <c r="AQ4" s="68"/>
    </row>
    <row r="5" spans="2:43" ht="15.75" thickBot="1" x14ac:dyDescent="0.3">
      <c r="B5" s="137" t="s">
        <v>210</v>
      </c>
      <c r="C5" s="138">
        <v>2</v>
      </c>
      <c r="D5" s="139" t="s">
        <v>35</v>
      </c>
      <c r="E5" s="17"/>
      <c r="F5" s="17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116"/>
      <c r="W5" s="137" t="s">
        <v>211</v>
      </c>
      <c r="X5" s="138">
        <v>1</v>
      </c>
      <c r="Y5" s="139" t="s">
        <v>35</v>
      </c>
      <c r="Z5" s="23"/>
      <c r="AA5" s="23"/>
      <c r="AB5" s="23"/>
      <c r="AC5" s="116"/>
      <c r="AD5" s="137" t="s">
        <v>212</v>
      </c>
      <c r="AE5" s="138">
        <v>2</v>
      </c>
      <c r="AF5" s="139" t="s">
        <v>35</v>
      </c>
      <c r="AG5" s="23"/>
      <c r="AH5" s="116"/>
      <c r="AI5" s="137" t="s">
        <v>213</v>
      </c>
      <c r="AJ5" s="138">
        <v>3</v>
      </c>
      <c r="AK5" s="139" t="s">
        <v>35</v>
      </c>
      <c r="AL5" s="23"/>
      <c r="AM5" s="23"/>
      <c r="AN5" s="23"/>
      <c r="AO5" s="23"/>
      <c r="AP5" s="23"/>
      <c r="AQ5" s="70"/>
    </row>
    <row r="6" spans="2:43" x14ac:dyDescent="0.25">
      <c r="B6" s="69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116"/>
      <c r="W6" s="115"/>
      <c r="X6" s="23"/>
      <c r="Y6" s="23"/>
      <c r="Z6" s="23"/>
      <c r="AA6" s="23"/>
      <c r="AB6" s="23"/>
      <c r="AC6" s="116"/>
      <c r="AD6" s="115"/>
      <c r="AE6" s="23"/>
      <c r="AF6" s="23"/>
      <c r="AG6" s="23"/>
      <c r="AH6" s="116"/>
      <c r="AI6" s="115"/>
      <c r="AJ6" s="23"/>
      <c r="AK6" s="23"/>
      <c r="AL6" s="23"/>
      <c r="AM6" s="23"/>
      <c r="AN6" s="23"/>
      <c r="AO6" s="23"/>
      <c r="AP6" s="23"/>
      <c r="AQ6" s="70"/>
    </row>
    <row r="7" spans="2:43" x14ac:dyDescent="0.25">
      <c r="B7" s="69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17"/>
      <c r="P7" s="72"/>
      <c r="Q7" s="17"/>
      <c r="R7" s="23"/>
      <c r="S7" s="23"/>
      <c r="T7" s="23"/>
      <c r="U7" s="23"/>
      <c r="V7" s="116"/>
      <c r="W7" s="115"/>
      <c r="X7" s="23"/>
      <c r="Y7" s="23"/>
      <c r="Z7" s="23"/>
      <c r="AA7" s="23"/>
      <c r="AB7" s="23"/>
      <c r="AC7" s="116"/>
      <c r="AD7" s="115"/>
      <c r="AE7" s="23"/>
      <c r="AF7" s="23"/>
      <c r="AG7" s="23"/>
      <c r="AH7" s="116"/>
      <c r="AI7" s="115"/>
      <c r="AJ7" s="23"/>
      <c r="AK7" s="23"/>
      <c r="AL7" s="23"/>
      <c r="AM7" s="23"/>
      <c r="AN7" s="23"/>
      <c r="AO7" s="23"/>
      <c r="AP7" s="23"/>
      <c r="AQ7" s="70"/>
    </row>
    <row r="8" spans="2:43" x14ac:dyDescent="0.25">
      <c r="B8" s="69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17"/>
      <c r="P8" s="72"/>
      <c r="Q8" s="17"/>
      <c r="R8" s="23"/>
      <c r="S8" s="23"/>
      <c r="T8" s="23"/>
      <c r="U8" s="23"/>
      <c r="V8" s="116"/>
      <c r="W8" s="115"/>
      <c r="X8" s="23"/>
      <c r="Y8" s="23"/>
      <c r="Z8" s="23"/>
      <c r="AA8" s="23"/>
      <c r="AB8" s="23"/>
      <c r="AC8" s="116"/>
      <c r="AD8" s="115"/>
      <c r="AE8" s="23"/>
      <c r="AF8" s="23"/>
      <c r="AG8" s="23"/>
      <c r="AH8" s="116"/>
      <c r="AI8" s="115"/>
      <c r="AJ8" s="23"/>
      <c r="AK8" s="23"/>
      <c r="AL8" s="23"/>
      <c r="AM8" s="23"/>
      <c r="AN8" s="23"/>
      <c r="AO8" s="23"/>
      <c r="AP8" s="23"/>
      <c r="AQ8" s="70"/>
    </row>
    <row r="9" spans="2:43" x14ac:dyDescent="0.25">
      <c r="B9" s="69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17"/>
      <c r="P9" s="72"/>
      <c r="Q9" s="17"/>
      <c r="R9" s="23"/>
      <c r="S9" s="23"/>
      <c r="T9" s="23"/>
      <c r="U9" s="23"/>
      <c r="V9" s="116"/>
      <c r="W9" s="115"/>
      <c r="X9" s="23"/>
      <c r="Y9" s="23"/>
      <c r="Z9" s="23"/>
      <c r="AA9" s="23"/>
      <c r="AB9" s="23"/>
      <c r="AC9" s="116"/>
      <c r="AD9" s="115"/>
      <c r="AE9" s="23"/>
      <c r="AF9" s="23"/>
      <c r="AG9" s="23"/>
      <c r="AH9" s="116"/>
      <c r="AI9" s="115"/>
      <c r="AJ9" s="23"/>
      <c r="AK9" s="23"/>
      <c r="AL9" s="23"/>
      <c r="AM9" s="23"/>
      <c r="AN9" s="23"/>
      <c r="AO9" s="23"/>
      <c r="AP9" s="23"/>
      <c r="AQ9" s="70"/>
    </row>
    <row r="10" spans="2:43" x14ac:dyDescent="0.25">
      <c r="B10" s="69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17"/>
      <c r="P10" s="72"/>
      <c r="Q10" s="17"/>
      <c r="R10" s="23"/>
      <c r="S10" s="23"/>
      <c r="T10" s="23"/>
      <c r="U10" s="23"/>
      <c r="V10" s="116"/>
      <c r="W10" s="115"/>
      <c r="X10" s="23"/>
      <c r="Y10" s="23"/>
      <c r="Z10" s="23"/>
      <c r="AA10" s="23"/>
      <c r="AB10" s="23"/>
      <c r="AC10" s="116"/>
      <c r="AD10" s="115"/>
      <c r="AE10" s="23"/>
      <c r="AF10" s="23"/>
      <c r="AG10" s="23"/>
      <c r="AH10" s="116"/>
      <c r="AI10" s="115"/>
      <c r="AJ10" s="23"/>
      <c r="AK10" s="23"/>
      <c r="AL10" s="23"/>
      <c r="AM10" s="23"/>
      <c r="AN10" s="23"/>
      <c r="AO10" s="23"/>
      <c r="AP10" s="23"/>
      <c r="AQ10" s="70"/>
    </row>
    <row r="11" spans="2:43" x14ac:dyDescent="0.25">
      <c r="B11" s="69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17"/>
      <c r="P11" s="72"/>
      <c r="Q11" s="17"/>
      <c r="R11" s="23"/>
      <c r="S11" s="23"/>
      <c r="T11" s="23"/>
      <c r="U11" s="23"/>
      <c r="V11" s="116"/>
      <c r="W11" s="115"/>
      <c r="X11" s="23"/>
      <c r="Y11" s="23"/>
      <c r="Z11" s="23"/>
      <c r="AA11" s="23"/>
      <c r="AB11" s="23"/>
      <c r="AC11" s="116"/>
      <c r="AD11" s="115"/>
      <c r="AE11" s="23"/>
      <c r="AF11" s="23"/>
      <c r="AG11" s="23"/>
      <c r="AH11" s="116"/>
      <c r="AI11" s="115"/>
      <c r="AJ11" s="23"/>
      <c r="AK11" s="23"/>
      <c r="AL11" s="23"/>
      <c r="AM11" s="23"/>
      <c r="AN11" s="23"/>
      <c r="AO11" s="23"/>
      <c r="AP11" s="23"/>
      <c r="AQ11" s="70"/>
    </row>
    <row r="12" spans="2:43" x14ac:dyDescent="0.25">
      <c r="B12" s="69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17"/>
      <c r="P12" s="72"/>
      <c r="Q12" s="17"/>
      <c r="R12" s="23"/>
      <c r="S12" s="23"/>
      <c r="T12" s="23"/>
      <c r="U12" s="23"/>
      <c r="V12" s="116"/>
      <c r="W12" s="115"/>
      <c r="X12" s="23"/>
      <c r="Y12" s="23"/>
      <c r="Z12" s="23"/>
      <c r="AA12" s="23"/>
      <c r="AB12" s="23"/>
      <c r="AC12" s="116"/>
      <c r="AD12" s="115"/>
      <c r="AE12" s="23"/>
      <c r="AF12" s="23"/>
      <c r="AG12" s="23"/>
      <c r="AH12" s="116"/>
      <c r="AI12" s="115"/>
      <c r="AJ12" s="23"/>
      <c r="AK12" s="23"/>
      <c r="AL12" s="23"/>
      <c r="AM12" s="23"/>
      <c r="AN12" s="23"/>
      <c r="AO12" s="23"/>
      <c r="AP12" s="23"/>
      <c r="AQ12" s="70"/>
    </row>
    <row r="13" spans="2:43" x14ac:dyDescent="0.25">
      <c r="B13" s="69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116"/>
      <c r="W13" s="115"/>
      <c r="X13" s="23"/>
      <c r="Y13" s="23"/>
      <c r="Z13" s="23"/>
      <c r="AA13" s="23"/>
      <c r="AB13" s="23"/>
      <c r="AC13" s="116"/>
      <c r="AD13" s="115"/>
      <c r="AE13" s="23"/>
      <c r="AF13" s="23"/>
      <c r="AG13" s="23"/>
      <c r="AH13" s="116"/>
      <c r="AI13" s="115"/>
      <c r="AJ13" s="23"/>
      <c r="AK13" s="23"/>
      <c r="AL13" s="23"/>
      <c r="AM13" s="23"/>
      <c r="AN13" s="23"/>
      <c r="AO13" s="23"/>
      <c r="AP13" s="23"/>
      <c r="AQ13" s="70"/>
    </row>
    <row r="14" spans="2:43" x14ac:dyDescent="0.25">
      <c r="B14" s="69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116"/>
      <c r="W14" s="115"/>
      <c r="X14" s="23"/>
      <c r="Y14" s="23"/>
      <c r="Z14" s="23"/>
      <c r="AA14" s="23"/>
      <c r="AB14" s="23"/>
      <c r="AC14" s="116"/>
      <c r="AD14" s="115"/>
      <c r="AE14" s="23"/>
      <c r="AF14" s="23"/>
      <c r="AG14" s="23"/>
      <c r="AH14" s="116"/>
      <c r="AI14" s="115"/>
      <c r="AJ14" s="23"/>
      <c r="AK14" s="23"/>
      <c r="AL14" s="23"/>
      <c r="AM14" s="23"/>
      <c r="AN14" s="23"/>
      <c r="AO14" s="23"/>
      <c r="AP14" s="23"/>
      <c r="AQ14" s="70"/>
    </row>
    <row r="15" spans="2:43" x14ac:dyDescent="0.25">
      <c r="B15" s="69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116"/>
      <c r="W15" s="115"/>
      <c r="X15" s="23"/>
      <c r="Y15" s="23"/>
      <c r="Z15" s="23"/>
      <c r="AA15" s="23"/>
      <c r="AB15" s="23"/>
      <c r="AC15" s="116"/>
      <c r="AD15" s="115"/>
      <c r="AE15" s="23"/>
      <c r="AF15" s="23"/>
      <c r="AG15" s="23"/>
      <c r="AH15" s="116"/>
      <c r="AI15" s="115"/>
      <c r="AJ15" s="23"/>
      <c r="AK15" s="23"/>
      <c r="AL15" s="23"/>
      <c r="AM15" s="23"/>
      <c r="AN15" s="23"/>
      <c r="AO15" s="23"/>
      <c r="AP15" s="23"/>
      <c r="AQ15" s="70"/>
    </row>
    <row r="16" spans="2:43" x14ac:dyDescent="0.25">
      <c r="B16" s="69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116"/>
      <c r="W16" s="115"/>
      <c r="X16" s="23"/>
      <c r="Y16" s="23"/>
      <c r="Z16" s="23"/>
      <c r="AA16" s="23"/>
      <c r="AB16" s="23"/>
      <c r="AC16" s="116"/>
      <c r="AD16" s="115"/>
      <c r="AE16" s="23"/>
      <c r="AF16" s="23"/>
      <c r="AG16" s="23"/>
      <c r="AH16" s="116"/>
      <c r="AI16" s="115"/>
      <c r="AJ16" s="23"/>
      <c r="AK16" s="23"/>
      <c r="AL16" s="23"/>
      <c r="AM16" s="23"/>
      <c r="AN16" s="23"/>
      <c r="AO16" s="23"/>
      <c r="AP16" s="23"/>
      <c r="AQ16" s="70"/>
    </row>
    <row r="17" spans="2:43" x14ac:dyDescent="0.25">
      <c r="B17" s="69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116"/>
      <c r="W17" s="115"/>
      <c r="X17" s="23"/>
      <c r="Y17" s="23"/>
      <c r="Z17" s="23"/>
      <c r="AA17" s="23"/>
      <c r="AB17" s="23"/>
      <c r="AC17" s="116"/>
      <c r="AD17" s="115"/>
      <c r="AE17" s="23"/>
      <c r="AF17" s="23"/>
      <c r="AG17" s="23"/>
      <c r="AH17" s="116"/>
      <c r="AI17" s="115"/>
      <c r="AJ17" s="23"/>
      <c r="AK17" s="23"/>
      <c r="AL17" s="23"/>
      <c r="AM17" s="23"/>
      <c r="AN17" s="23"/>
      <c r="AO17" s="23"/>
      <c r="AP17" s="23"/>
      <c r="AQ17" s="70"/>
    </row>
    <row r="18" spans="2:43" x14ac:dyDescent="0.25">
      <c r="B18" s="69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116"/>
      <c r="W18" s="115"/>
      <c r="X18" s="23"/>
      <c r="Y18" s="23"/>
      <c r="Z18" s="23"/>
      <c r="AA18" s="23"/>
      <c r="AB18" s="23"/>
      <c r="AC18" s="116"/>
      <c r="AD18" s="115"/>
      <c r="AE18" s="23"/>
      <c r="AF18" s="23"/>
      <c r="AG18" s="23"/>
      <c r="AH18" s="116"/>
      <c r="AI18" s="115"/>
      <c r="AJ18" s="23"/>
      <c r="AK18" s="23"/>
      <c r="AL18" s="23"/>
      <c r="AM18" s="23"/>
      <c r="AN18" s="23"/>
      <c r="AO18" s="23"/>
      <c r="AP18" s="23"/>
      <c r="AQ18" s="70"/>
    </row>
    <row r="19" spans="2:43" x14ac:dyDescent="0.25">
      <c r="B19" s="69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116"/>
      <c r="W19" s="115"/>
      <c r="X19" s="23"/>
      <c r="Y19" s="23"/>
      <c r="Z19" s="23"/>
      <c r="AA19" s="23"/>
      <c r="AB19" s="23"/>
      <c r="AC19" s="116"/>
      <c r="AD19" s="115"/>
      <c r="AE19" s="23"/>
      <c r="AF19" s="23"/>
      <c r="AG19" s="23"/>
      <c r="AH19" s="116"/>
      <c r="AI19" s="115"/>
      <c r="AJ19" s="23"/>
      <c r="AK19" s="23"/>
      <c r="AL19" s="23"/>
      <c r="AM19" s="23"/>
      <c r="AN19" s="23"/>
      <c r="AO19" s="23"/>
      <c r="AP19" s="23"/>
      <c r="AQ19" s="70"/>
    </row>
    <row r="20" spans="2:43" x14ac:dyDescent="0.25">
      <c r="B20" s="69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116"/>
      <c r="W20" s="115"/>
      <c r="X20" s="23"/>
      <c r="Y20" s="23"/>
      <c r="Z20" s="23"/>
      <c r="AA20" s="23"/>
      <c r="AB20" s="23"/>
      <c r="AC20" s="116"/>
      <c r="AD20" s="115"/>
      <c r="AE20" s="23"/>
      <c r="AF20" s="23"/>
      <c r="AG20" s="23"/>
      <c r="AH20" s="116"/>
      <c r="AI20" s="115"/>
      <c r="AJ20" s="23"/>
      <c r="AK20" s="23"/>
      <c r="AL20" s="23"/>
      <c r="AM20" s="23"/>
      <c r="AN20" s="23"/>
      <c r="AO20" s="23"/>
      <c r="AP20" s="23"/>
      <c r="AQ20" s="70"/>
    </row>
    <row r="21" spans="2:43" x14ac:dyDescent="0.25">
      <c r="B21" s="69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116"/>
      <c r="W21" s="115"/>
      <c r="X21" s="23"/>
      <c r="Y21" s="23"/>
      <c r="Z21" s="23"/>
      <c r="AA21" s="23"/>
      <c r="AB21" s="23"/>
      <c r="AC21" s="116"/>
      <c r="AD21" s="115"/>
      <c r="AE21" s="23"/>
      <c r="AF21" s="23"/>
      <c r="AG21" s="23"/>
      <c r="AH21" s="116"/>
      <c r="AI21" s="115"/>
      <c r="AJ21" s="23"/>
      <c r="AK21" s="23"/>
      <c r="AL21" s="23"/>
      <c r="AM21" s="23"/>
      <c r="AN21" s="23"/>
      <c r="AO21" s="23"/>
      <c r="AP21" s="23"/>
      <c r="AQ21" s="70"/>
    </row>
    <row r="22" spans="2:43" x14ac:dyDescent="0.25">
      <c r="B22" s="69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116"/>
      <c r="W22" s="115"/>
      <c r="X22" s="23"/>
      <c r="Y22" s="23"/>
      <c r="Z22" s="23"/>
      <c r="AA22" s="23"/>
      <c r="AB22" s="23"/>
      <c r="AC22" s="116"/>
      <c r="AD22" s="115"/>
      <c r="AE22" s="23"/>
      <c r="AF22" s="23"/>
      <c r="AG22" s="23"/>
      <c r="AH22" s="116"/>
      <c r="AI22" s="115"/>
      <c r="AJ22" s="23"/>
      <c r="AK22" s="23"/>
      <c r="AL22" s="23"/>
      <c r="AM22" s="23"/>
      <c r="AN22" s="23"/>
      <c r="AO22" s="23"/>
      <c r="AP22" s="23"/>
      <c r="AQ22" s="70"/>
    </row>
    <row r="23" spans="2:43" ht="21.75" thickBot="1" x14ac:dyDescent="0.4">
      <c r="B23" s="121" t="s">
        <v>81</v>
      </c>
      <c r="C23" s="120"/>
      <c r="D23" s="117"/>
      <c r="E23" s="117"/>
      <c r="F23" s="117"/>
      <c r="G23" s="117"/>
      <c r="H23" s="117"/>
      <c r="I23" s="117"/>
      <c r="J23" s="117"/>
      <c r="K23" s="117"/>
      <c r="L23" s="117"/>
      <c r="M23" s="117"/>
      <c r="N23" s="117"/>
      <c r="O23" s="117"/>
      <c r="P23" s="117"/>
      <c r="Q23" s="117"/>
      <c r="R23" s="117"/>
      <c r="S23" s="117"/>
      <c r="T23" s="117"/>
      <c r="U23" s="117"/>
      <c r="V23" s="118"/>
      <c r="W23" s="122" t="s">
        <v>82</v>
      </c>
      <c r="X23" s="117"/>
      <c r="Y23" s="117"/>
      <c r="Z23" s="117"/>
      <c r="AA23" s="117"/>
      <c r="AB23" s="117"/>
      <c r="AC23" s="118"/>
      <c r="AD23" s="122" t="s">
        <v>83</v>
      </c>
      <c r="AE23" s="117"/>
      <c r="AF23" s="117"/>
      <c r="AG23" s="117"/>
      <c r="AH23" s="118"/>
      <c r="AI23" s="122" t="s">
        <v>84</v>
      </c>
      <c r="AJ23" s="117"/>
      <c r="AK23" s="117"/>
      <c r="AL23" s="117"/>
      <c r="AM23" s="117"/>
      <c r="AN23" s="117"/>
      <c r="AO23" s="117"/>
      <c r="AP23" s="117"/>
      <c r="AQ23" s="87"/>
    </row>
    <row r="24" spans="2:43" ht="15.75" thickBot="1" x14ac:dyDescent="0.3">
      <c r="B24" s="137" t="s">
        <v>214</v>
      </c>
      <c r="C24" s="138">
        <v>1</v>
      </c>
      <c r="D24" s="139" t="s">
        <v>35</v>
      </c>
      <c r="E24" s="113"/>
      <c r="F24" s="113"/>
      <c r="G24" s="113"/>
      <c r="H24" s="114"/>
      <c r="I24" s="137" t="s">
        <v>215</v>
      </c>
      <c r="J24" s="138">
        <v>2</v>
      </c>
      <c r="K24" s="139" t="s">
        <v>35</v>
      </c>
      <c r="L24" s="113"/>
      <c r="M24" s="113"/>
      <c r="N24" s="113"/>
      <c r="O24" s="114"/>
      <c r="P24" s="137" t="s">
        <v>216</v>
      </c>
      <c r="Q24" s="138">
        <v>1</v>
      </c>
      <c r="R24" s="139" t="s">
        <v>35</v>
      </c>
      <c r="S24" s="113"/>
      <c r="T24" s="113"/>
      <c r="U24" s="113"/>
      <c r="V24" s="114"/>
      <c r="W24" s="137" t="s">
        <v>216</v>
      </c>
      <c r="X24" s="138">
        <v>1</v>
      </c>
      <c r="Y24" s="139" t="s">
        <v>35</v>
      </c>
      <c r="Z24" s="113"/>
      <c r="AA24" s="113"/>
      <c r="AB24" s="114"/>
      <c r="AC24" s="137" t="s">
        <v>216</v>
      </c>
      <c r="AD24" s="138">
        <v>1</v>
      </c>
      <c r="AE24" s="139" t="s">
        <v>35</v>
      </c>
      <c r="AF24" s="113"/>
      <c r="AG24" s="113"/>
      <c r="AH24" s="113"/>
      <c r="AI24" s="114"/>
      <c r="AJ24" s="23"/>
      <c r="AK24" s="23"/>
      <c r="AL24" s="23"/>
      <c r="AM24" s="23"/>
      <c r="AN24" s="23"/>
      <c r="AO24" s="23"/>
      <c r="AP24" s="23"/>
      <c r="AQ24" s="70"/>
    </row>
    <row r="25" spans="2:43" x14ac:dyDescent="0.25">
      <c r="B25" s="69"/>
      <c r="C25" s="23"/>
      <c r="D25" s="23"/>
      <c r="E25" s="23"/>
      <c r="F25" s="23"/>
      <c r="G25" s="23"/>
      <c r="H25" s="116"/>
      <c r="I25" s="115"/>
      <c r="J25" s="23"/>
      <c r="K25" s="23"/>
      <c r="L25" s="23"/>
      <c r="M25" s="23"/>
      <c r="N25" s="23"/>
      <c r="O25" s="116"/>
      <c r="P25" s="115"/>
      <c r="Q25" s="23"/>
      <c r="R25" s="23"/>
      <c r="S25" s="23"/>
      <c r="T25" s="23"/>
      <c r="U25" s="23"/>
      <c r="V25" s="116"/>
      <c r="W25" s="115"/>
      <c r="X25" s="23"/>
      <c r="Y25" s="23"/>
      <c r="Z25" s="23"/>
      <c r="AA25" s="23"/>
      <c r="AB25" s="116"/>
      <c r="AC25" s="115"/>
      <c r="AD25" s="23"/>
      <c r="AE25" s="23"/>
      <c r="AF25" s="23"/>
      <c r="AG25" s="23"/>
      <c r="AH25" s="23"/>
      <c r="AI25" s="116"/>
      <c r="AJ25" s="23"/>
      <c r="AK25" s="23"/>
      <c r="AL25" s="23"/>
      <c r="AM25" s="23"/>
      <c r="AN25" s="23"/>
      <c r="AO25" s="23"/>
      <c r="AP25" s="23"/>
      <c r="AQ25" s="70"/>
    </row>
    <row r="26" spans="2:43" x14ac:dyDescent="0.25">
      <c r="B26" s="69"/>
      <c r="C26" s="23"/>
      <c r="D26" s="23"/>
      <c r="E26" s="23"/>
      <c r="F26" s="23"/>
      <c r="G26" s="23"/>
      <c r="H26" s="116"/>
      <c r="I26" s="115"/>
      <c r="J26" s="23"/>
      <c r="K26" s="23"/>
      <c r="L26" s="23"/>
      <c r="M26" s="23"/>
      <c r="N26" s="23"/>
      <c r="O26" s="116"/>
      <c r="P26" s="115"/>
      <c r="Q26" s="23"/>
      <c r="R26" s="23"/>
      <c r="S26" s="23"/>
      <c r="T26" s="23"/>
      <c r="U26" s="23"/>
      <c r="V26" s="116"/>
      <c r="W26" s="115"/>
      <c r="X26" s="23"/>
      <c r="Y26" s="23"/>
      <c r="Z26" s="23"/>
      <c r="AA26" s="23"/>
      <c r="AB26" s="116"/>
      <c r="AC26" s="115"/>
      <c r="AD26" s="23"/>
      <c r="AE26" s="23"/>
      <c r="AF26" s="23"/>
      <c r="AG26" s="23"/>
      <c r="AH26" s="23"/>
      <c r="AI26" s="116"/>
      <c r="AJ26" s="23"/>
      <c r="AK26" s="23"/>
      <c r="AL26" s="23"/>
      <c r="AM26" s="23"/>
      <c r="AN26" s="23"/>
      <c r="AO26" s="23"/>
      <c r="AP26" s="23"/>
      <c r="AQ26" s="70"/>
    </row>
    <row r="27" spans="2:43" x14ac:dyDescent="0.25">
      <c r="B27" s="69"/>
      <c r="C27" s="23"/>
      <c r="D27" s="23"/>
      <c r="E27" s="23"/>
      <c r="F27" s="23"/>
      <c r="G27" s="23"/>
      <c r="H27" s="116"/>
      <c r="I27" s="115"/>
      <c r="J27" s="23"/>
      <c r="K27" s="23"/>
      <c r="L27" s="23"/>
      <c r="M27" s="23"/>
      <c r="N27" s="23"/>
      <c r="O27" s="116"/>
      <c r="P27" s="115"/>
      <c r="Q27" s="23"/>
      <c r="R27" s="23"/>
      <c r="S27" s="23"/>
      <c r="T27" s="23"/>
      <c r="U27" s="23"/>
      <c r="V27" s="116"/>
      <c r="W27" s="115"/>
      <c r="X27" s="23"/>
      <c r="Y27" s="23"/>
      <c r="Z27" s="23"/>
      <c r="AA27" s="23"/>
      <c r="AB27" s="116"/>
      <c r="AC27" s="115"/>
      <c r="AD27" s="23"/>
      <c r="AE27" s="23"/>
      <c r="AF27" s="23"/>
      <c r="AG27" s="23"/>
      <c r="AH27" s="23"/>
      <c r="AI27" s="116"/>
      <c r="AJ27" s="23"/>
      <c r="AK27" s="23"/>
      <c r="AL27" s="23"/>
      <c r="AM27" s="23"/>
      <c r="AN27" s="23"/>
      <c r="AO27" s="23"/>
      <c r="AP27" s="23"/>
      <c r="AQ27" s="70"/>
    </row>
    <row r="28" spans="2:43" x14ac:dyDescent="0.25">
      <c r="B28" s="69"/>
      <c r="C28" s="23"/>
      <c r="D28" s="23"/>
      <c r="E28" s="23"/>
      <c r="F28" s="23"/>
      <c r="G28" s="23"/>
      <c r="H28" s="116"/>
      <c r="I28" s="115"/>
      <c r="J28" s="23"/>
      <c r="K28" s="23"/>
      <c r="L28" s="23"/>
      <c r="M28" s="23"/>
      <c r="N28" s="23"/>
      <c r="O28" s="116"/>
      <c r="P28" s="115"/>
      <c r="Q28" s="23"/>
      <c r="R28" s="23"/>
      <c r="S28" s="23"/>
      <c r="T28" s="23"/>
      <c r="U28" s="23"/>
      <c r="V28" s="116"/>
      <c r="W28" s="115"/>
      <c r="X28" s="23"/>
      <c r="Y28" s="23"/>
      <c r="Z28" s="23"/>
      <c r="AA28" s="23"/>
      <c r="AB28" s="116"/>
      <c r="AC28" s="115"/>
      <c r="AD28" s="23"/>
      <c r="AE28" s="23"/>
      <c r="AF28" s="23"/>
      <c r="AG28" s="23"/>
      <c r="AH28" s="23"/>
      <c r="AI28" s="116"/>
      <c r="AJ28" s="23"/>
      <c r="AK28" s="23"/>
      <c r="AL28" s="23"/>
      <c r="AM28" s="23"/>
      <c r="AN28" s="23"/>
      <c r="AO28" s="23"/>
      <c r="AP28" s="23"/>
      <c r="AQ28" s="70"/>
    </row>
    <row r="29" spans="2:43" x14ac:dyDescent="0.25">
      <c r="B29" s="69"/>
      <c r="C29" s="23"/>
      <c r="D29" s="23"/>
      <c r="E29" s="23"/>
      <c r="F29" s="23"/>
      <c r="G29" s="23"/>
      <c r="H29" s="116"/>
      <c r="I29" s="115"/>
      <c r="J29" s="23"/>
      <c r="K29" s="23"/>
      <c r="L29" s="23"/>
      <c r="M29" s="23"/>
      <c r="N29" s="23"/>
      <c r="O29" s="116"/>
      <c r="P29" s="115"/>
      <c r="Q29" s="23"/>
      <c r="R29" s="23"/>
      <c r="S29" s="23"/>
      <c r="T29" s="23"/>
      <c r="U29" s="23"/>
      <c r="V29" s="116"/>
      <c r="W29" s="115"/>
      <c r="X29" s="23"/>
      <c r="Y29" s="23"/>
      <c r="Z29" s="23"/>
      <c r="AA29" s="23"/>
      <c r="AB29" s="116"/>
      <c r="AC29" s="115"/>
      <c r="AD29" s="23"/>
      <c r="AE29" s="23"/>
      <c r="AF29" s="23"/>
      <c r="AG29" s="23"/>
      <c r="AH29" s="23"/>
      <c r="AI29" s="116"/>
      <c r="AJ29" s="23"/>
      <c r="AK29" s="23"/>
      <c r="AL29" s="23"/>
      <c r="AM29" s="23"/>
      <c r="AN29" s="23"/>
      <c r="AO29" s="23"/>
      <c r="AP29" s="23"/>
      <c r="AQ29" s="70"/>
    </row>
    <row r="30" spans="2:43" x14ac:dyDescent="0.25">
      <c r="B30" s="69"/>
      <c r="C30" s="23"/>
      <c r="D30" s="23"/>
      <c r="E30" s="23"/>
      <c r="F30" s="23"/>
      <c r="G30" s="23"/>
      <c r="H30" s="116"/>
      <c r="I30" s="115"/>
      <c r="J30" s="23"/>
      <c r="K30" s="23"/>
      <c r="L30" s="23"/>
      <c r="M30" s="23"/>
      <c r="N30" s="23"/>
      <c r="O30" s="116"/>
      <c r="P30" s="115"/>
      <c r="Q30" s="23"/>
      <c r="R30" s="23"/>
      <c r="S30" s="23"/>
      <c r="T30" s="23"/>
      <c r="U30" s="23"/>
      <c r="V30" s="116"/>
      <c r="W30" s="115"/>
      <c r="X30" s="23"/>
      <c r="Y30" s="23"/>
      <c r="Z30" s="23"/>
      <c r="AA30" s="23"/>
      <c r="AB30" s="116"/>
      <c r="AC30" s="115"/>
      <c r="AD30" s="23"/>
      <c r="AE30" s="23"/>
      <c r="AF30" s="23"/>
      <c r="AG30" s="23"/>
      <c r="AH30" s="23"/>
      <c r="AI30" s="116"/>
      <c r="AJ30" s="23"/>
      <c r="AK30" s="23"/>
      <c r="AL30" s="23"/>
      <c r="AM30" s="23"/>
      <c r="AN30" s="23"/>
      <c r="AO30" s="23"/>
      <c r="AP30" s="23"/>
      <c r="AQ30" s="70"/>
    </row>
    <row r="31" spans="2:43" x14ac:dyDescent="0.25">
      <c r="B31" s="69"/>
      <c r="C31" s="23"/>
      <c r="D31" s="23"/>
      <c r="E31" s="23"/>
      <c r="F31" s="23"/>
      <c r="G31" s="23"/>
      <c r="H31" s="116"/>
      <c r="I31" s="115"/>
      <c r="J31" s="23"/>
      <c r="K31" s="23"/>
      <c r="L31" s="23"/>
      <c r="M31" s="23"/>
      <c r="N31" s="23"/>
      <c r="O31" s="116"/>
      <c r="P31" s="115"/>
      <c r="Q31" s="23"/>
      <c r="R31" s="23"/>
      <c r="S31" s="23"/>
      <c r="T31" s="23"/>
      <c r="U31" s="23"/>
      <c r="V31" s="116"/>
      <c r="W31" s="115"/>
      <c r="X31" s="23"/>
      <c r="Y31" s="23"/>
      <c r="Z31" s="23"/>
      <c r="AA31" s="23"/>
      <c r="AB31" s="116"/>
      <c r="AC31" s="115"/>
      <c r="AD31" s="23"/>
      <c r="AE31" s="23"/>
      <c r="AF31" s="23"/>
      <c r="AG31" s="23"/>
      <c r="AH31" s="23"/>
      <c r="AI31" s="116"/>
      <c r="AJ31" s="23"/>
      <c r="AK31" s="23"/>
      <c r="AL31" s="23"/>
      <c r="AM31" s="23"/>
      <c r="AN31" s="23"/>
      <c r="AO31" s="23"/>
      <c r="AP31" s="23"/>
      <c r="AQ31" s="70"/>
    </row>
    <row r="32" spans="2:43" x14ac:dyDescent="0.25">
      <c r="B32" s="69"/>
      <c r="C32" s="23"/>
      <c r="D32" s="23"/>
      <c r="E32" s="23"/>
      <c r="F32" s="23"/>
      <c r="G32" s="23"/>
      <c r="H32" s="116"/>
      <c r="I32" s="115"/>
      <c r="J32" s="23"/>
      <c r="K32" s="23"/>
      <c r="L32" s="23"/>
      <c r="M32" s="23"/>
      <c r="N32" s="23"/>
      <c r="O32" s="116"/>
      <c r="P32" s="115"/>
      <c r="Q32" s="23"/>
      <c r="R32" s="23"/>
      <c r="S32" s="23"/>
      <c r="T32" s="23"/>
      <c r="U32" s="23"/>
      <c r="V32" s="116"/>
      <c r="W32" s="115"/>
      <c r="X32" s="23"/>
      <c r="Y32" s="23"/>
      <c r="Z32" s="23"/>
      <c r="AA32" s="23"/>
      <c r="AB32" s="116"/>
      <c r="AC32" s="115"/>
      <c r="AD32" s="23"/>
      <c r="AE32" s="23"/>
      <c r="AF32" s="23"/>
      <c r="AG32" s="23"/>
      <c r="AH32" s="23"/>
      <c r="AI32" s="116"/>
      <c r="AJ32" s="23"/>
      <c r="AK32" s="23"/>
      <c r="AL32" s="23"/>
      <c r="AM32" s="23"/>
      <c r="AN32" s="23"/>
      <c r="AO32" s="23"/>
      <c r="AP32" s="23"/>
      <c r="AQ32" s="70"/>
    </row>
    <row r="33" spans="2:43" x14ac:dyDescent="0.25">
      <c r="B33" s="69"/>
      <c r="C33" s="23"/>
      <c r="D33" s="23"/>
      <c r="E33" s="23"/>
      <c r="F33" s="23"/>
      <c r="G33" s="23"/>
      <c r="H33" s="116"/>
      <c r="I33" s="115"/>
      <c r="J33" s="23"/>
      <c r="K33" s="23"/>
      <c r="L33" s="23"/>
      <c r="M33" s="23"/>
      <c r="N33" s="23"/>
      <c r="O33" s="116"/>
      <c r="P33" s="115"/>
      <c r="Q33" s="23"/>
      <c r="R33" s="23"/>
      <c r="S33" s="23"/>
      <c r="T33" s="23"/>
      <c r="U33" s="23"/>
      <c r="V33" s="116"/>
      <c r="W33" s="115"/>
      <c r="X33" s="23"/>
      <c r="Y33" s="23"/>
      <c r="Z33" s="23"/>
      <c r="AA33" s="23"/>
      <c r="AB33" s="116"/>
      <c r="AC33" s="115"/>
      <c r="AD33" s="23"/>
      <c r="AE33" s="23"/>
      <c r="AF33" s="23"/>
      <c r="AG33" s="23"/>
      <c r="AH33" s="23"/>
      <c r="AI33" s="116"/>
      <c r="AJ33" s="23"/>
      <c r="AK33" s="23"/>
      <c r="AL33" s="23"/>
      <c r="AM33" s="23"/>
      <c r="AN33" s="23"/>
      <c r="AO33" s="23"/>
      <c r="AP33" s="23"/>
      <c r="AQ33" s="70"/>
    </row>
    <row r="34" spans="2:43" x14ac:dyDescent="0.25">
      <c r="B34" s="69"/>
      <c r="C34" s="23"/>
      <c r="D34" s="23"/>
      <c r="E34" s="23"/>
      <c r="F34" s="23"/>
      <c r="G34" s="23"/>
      <c r="H34" s="116"/>
      <c r="I34" s="115"/>
      <c r="J34" s="23"/>
      <c r="K34" s="23"/>
      <c r="L34" s="23"/>
      <c r="M34" s="23"/>
      <c r="N34" s="23"/>
      <c r="O34" s="116"/>
      <c r="P34" s="115"/>
      <c r="Q34" s="23"/>
      <c r="R34" s="23"/>
      <c r="S34" s="23"/>
      <c r="T34" s="23"/>
      <c r="U34" s="23"/>
      <c r="V34" s="116"/>
      <c r="W34" s="115"/>
      <c r="X34" s="23"/>
      <c r="Y34" s="23"/>
      <c r="Z34" s="23"/>
      <c r="AA34" s="23"/>
      <c r="AB34" s="116"/>
      <c r="AC34" s="115"/>
      <c r="AD34" s="23"/>
      <c r="AE34" s="23"/>
      <c r="AF34" s="23"/>
      <c r="AG34" s="23"/>
      <c r="AH34" s="23"/>
      <c r="AI34" s="116"/>
      <c r="AJ34" s="23"/>
      <c r="AK34" s="23"/>
      <c r="AL34" s="23"/>
      <c r="AM34" s="23"/>
      <c r="AN34" s="23"/>
      <c r="AO34" s="23"/>
      <c r="AP34" s="23"/>
      <c r="AQ34" s="70"/>
    </row>
    <row r="35" spans="2:43" x14ac:dyDescent="0.25">
      <c r="B35" s="69"/>
      <c r="C35" s="23"/>
      <c r="D35" s="23"/>
      <c r="E35" s="23"/>
      <c r="F35" s="23"/>
      <c r="G35" s="23"/>
      <c r="H35" s="116"/>
      <c r="I35" s="115"/>
      <c r="J35" s="23"/>
      <c r="K35" s="23"/>
      <c r="L35" s="23"/>
      <c r="M35" s="23"/>
      <c r="N35" s="23"/>
      <c r="O35" s="116"/>
      <c r="P35" s="115"/>
      <c r="Q35" s="23"/>
      <c r="R35" s="23"/>
      <c r="S35" s="23"/>
      <c r="T35" s="23"/>
      <c r="U35" s="23"/>
      <c r="V35" s="116"/>
      <c r="W35" s="115"/>
      <c r="X35" s="23"/>
      <c r="Y35" s="23"/>
      <c r="Z35" s="23"/>
      <c r="AA35" s="23"/>
      <c r="AB35" s="116"/>
      <c r="AC35" s="115"/>
      <c r="AD35" s="23"/>
      <c r="AE35" s="23"/>
      <c r="AF35" s="23"/>
      <c r="AG35" s="23"/>
      <c r="AH35" s="23"/>
      <c r="AI35" s="116"/>
      <c r="AJ35" s="23"/>
      <c r="AK35" s="23"/>
      <c r="AL35" s="23"/>
      <c r="AM35" s="23"/>
      <c r="AN35" s="23"/>
      <c r="AO35" s="23"/>
      <c r="AP35" s="23"/>
      <c r="AQ35" s="70"/>
    </row>
    <row r="36" spans="2:43" x14ac:dyDescent="0.25">
      <c r="B36" s="69"/>
      <c r="C36" s="23"/>
      <c r="D36" s="23"/>
      <c r="E36" s="23"/>
      <c r="F36" s="23"/>
      <c r="G36" s="23"/>
      <c r="H36" s="116"/>
      <c r="I36" s="115"/>
      <c r="J36" s="23"/>
      <c r="K36" s="23"/>
      <c r="L36" s="23"/>
      <c r="M36" s="23"/>
      <c r="N36" s="23"/>
      <c r="O36" s="116"/>
      <c r="P36" s="115"/>
      <c r="Q36" s="23"/>
      <c r="R36" s="23"/>
      <c r="S36" s="23"/>
      <c r="T36" s="23"/>
      <c r="U36" s="23"/>
      <c r="V36" s="116"/>
      <c r="W36" s="115"/>
      <c r="X36" s="23"/>
      <c r="Y36" s="23"/>
      <c r="Z36" s="23"/>
      <c r="AA36" s="23"/>
      <c r="AB36" s="116"/>
      <c r="AC36" s="115"/>
      <c r="AD36" s="23"/>
      <c r="AE36" s="23"/>
      <c r="AF36" s="23"/>
      <c r="AG36" s="23"/>
      <c r="AH36" s="23"/>
      <c r="AI36" s="116"/>
      <c r="AJ36" s="23"/>
      <c r="AK36" s="23"/>
      <c r="AL36" s="23"/>
      <c r="AM36" s="23"/>
      <c r="AN36" s="23"/>
      <c r="AO36" s="23"/>
      <c r="AP36" s="23"/>
      <c r="AQ36" s="70"/>
    </row>
    <row r="37" spans="2:43" x14ac:dyDescent="0.25">
      <c r="B37" s="69"/>
      <c r="C37" s="23"/>
      <c r="D37" s="23"/>
      <c r="E37" s="23"/>
      <c r="F37" s="23"/>
      <c r="G37" s="23"/>
      <c r="H37" s="116"/>
      <c r="I37" s="115"/>
      <c r="J37" s="23"/>
      <c r="K37" s="23"/>
      <c r="L37" s="23"/>
      <c r="M37" s="23"/>
      <c r="N37" s="23"/>
      <c r="O37" s="116"/>
      <c r="P37" s="115"/>
      <c r="Q37" s="23"/>
      <c r="R37" s="23"/>
      <c r="S37" s="23"/>
      <c r="T37" s="23"/>
      <c r="U37" s="23"/>
      <c r="V37" s="116"/>
      <c r="W37" s="115"/>
      <c r="X37" s="23"/>
      <c r="Y37" s="23"/>
      <c r="Z37" s="23"/>
      <c r="AA37" s="23"/>
      <c r="AB37" s="116"/>
      <c r="AC37" s="115"/>
      <c r="AD37" s="23"/>
      <c r="AE37" s="23"/>
      <c r="AF37" s="23"/>
      <c r="AG37" s="23"/>
      <c r="AH37" s="23"/>
      <c r="AI37" s="116"/>
      <c r="AJ37" s="23"/>
      <c r="AK37" s="23"/>
      <c r="AL37" s="23"/>
      <c r="AM37" s="23"/>
      <c r="AN37" s="23"/>
      <c r="AO37" s="23"/>
      <c r="AP37" s="23"/>
      <c r="AQ37" s="70"/>
    </row>
    <row r="38" spans="2:43" x14ac:dyDescent="0.25">
      <c r="B38" s="69"/>
      <c r="C38" s="23"/>
      <c r="D38" s="23"/>
      <c r="E38" s="23"/>
      <c r="F38" s="23"/>
      <c r="G38" s="23"/>
      <c r="H38" s="116"/>
      <c r="I38" s="115"/>
      <c r="J38" s="23"/>
      <c r="K38" s="23"/>
      <c r="L38" s="23"/>
      <c r="M38" s="23"/>
      <c r="N38" s="23"/>
      <c r="O38" s="116"/>
      <c r="P38" s="115"/>
      <c r="Q38" s="23"/>
      <c r="R38" s="23"/>
      <c r="S38" s="23"/>
      <c r="T38" s="23"/>
      <c r="U38" s="23"/>
      <c r="V38" s="116"/>
      <c r="W38" s="115"/>
      <c r="X38" s="23"/>
      <c r="Y38" s="23"/>
      <c r="Z38" s="23"/>
      <c r="AA38" s="23"/>
      <c r="AB38" s="116"/>
      <c r="AC38" s="115"/>
      <c r="AD38" s="23"/>
      <c r="AE38" s="23"/>
      <c r="AF38" s="23"/>
      <c r="AG38" s="23"/>
      <c r="AH38" s="23"/>
      <c r="AI38" s="116"/>
      <c r="AJ38" s="23"/>
      <c r="AK38" s="23"/>
      <c r="AL38" s="23"/>
      <c r="AM38" s="23"/>
      <c r="AN38" s="23"/>
      <c r="AO38" s="23"/>
      <c r="AP38" s="23"/>
      <c r="AQ38" s="70"/>
    </row>
    <row r="39" spans="2:43" x14ac:dyDescent="0.25">
      <c r="B39" s="69"/>
      <c r="C39" s="23"/>
      <c r="D39" s="23"/>
      <c r="E39" s="23"/>
      <c r="F39" s="23"/>
      <c r="G39" s="23"/>
      <c r="H39" s="116"/>
      <c r="I39" s="115"/>
      <c r="J39" s="23"/>
      <c r="K39" s="23"/>
      <c r="L39" s="23"/>
      <c r="M39" s="23"/>
      <c r="N39" s="23"/>
      <c r="O39" s="116"/>
      <c r="P39" s="115"/>
      <c r="Q39" s="23"/>
      <c r="R39" s="23"/>
      <c r="S39" s="23"/>
      <c r="T39" s="23"/>
      <c r="U39" s="23"/>
      <c r="V39" s="116"/>
      <c r="W39" s="115"/>
      <c r="X39" s="23"/>
      <c r="Y39" s="23"/>
      <c r="Z39" s="23"/>
      <c r="AA39" s="23"/>
      <c r="AB39" s="116"/>
      <c r="AC39" s="115"/>
      <c r="AD39" s="23"/>
      <c r="AE39" s="23"/>
      <c r="AF39" s="23"/>
      <c r="AG39" s="23"/>
      <c r="AH39" s="23"/>
      <c r="AI39" s="116"/>
      <c r="AJ39" s="23"/>
      <c r="AK39" s="23"/>
      <c r="AL39" s="23"/>
      <c r="AM39" s="23"/>
      <c r="AN39" s="23"/>
      <c r="AO39" s="23"/>
      <c r="AP39" s="23"/>
      <c r="AQ39" s="70"/>
    </row>
    <row r="40" spans="2:43" x14ac:dyDescent="0.25">
      <c r="B40" s="69"/>
      <c r="C40" s="23"/>
      <c r="D40" s="23"/>
      <c r="E40" s="23"/>
      <c r="F40" s="23"/>
      <c r="G40" s="23"/>
      <c r="H40" s="116"/>
      <c r="I40" s="115"/>
      <c r="J40" s="23"/>
      <c r="K40" s="23"/>
      <c r="L40" s="23"/>
      <c r="M40" s="23"/>
      <c r="N40" s="23"/>
      <c r="O40" s="116"/>
      <c r="P40" s="115"/>
      <c r="Q40" s="23"/>
      <c r="R40" s="23"/>
      <c r="S40" s="23"/>
      <c r="T40" s="23"/>
      <c r="U40" s="23"/>
      <c r="V40" s="116"/>
      <c r="W40" s="115"/>
      <c r="X40" s="23"/>
      <c r="Y40" s="23"/>
      <c r="Z40" s="23"/>
      <c r="AA40" s="23"/>
      <c r="AB40" s="116"/>
      <c r="AC40" s="115"/>
      <c r="AD40" s="23"/>
      <c r="AE40" s="23"/>
      <c r="AF40" s="23"/>
      <c r="AG40" s="23"/>
      <c r="AH40" s="23"/>
      <c r="AI40" s="116"/>
      <c r="AJ40" s="23"/>
      <c r="AK40" s="23"/>
      <c r="AL40" s="23"/>
      <c r="AM40" s="23"/>
      <c r="AN40" s="23"/>
      <c r="AO40" s="23"/>
      <c r="AP40" s="23"/>
      <c r="AQ40" s="70"/>
    </row>
    <row r="41" spans="2:43" x14ac:dyDescent="0.25">
      <c r="B41" s="69"/>
      <c r="C41" s="23"/>
      <c r="D41" s="23"/>
      <c r="E41" s="23"/>
      <c r="F41" s="23"/>
      <c r="G41" s="23"/>
      <c r="H41" s="116"/>
      <c r="I41" s="115"/>
      <c r="J41" s="23"/>
      <c r="K41" s="23"/>
      <c r="L41" s="23"/>
      <c r="M41" s="23"/>
      <c r="N41" s="23"/>
      <c r="O41" s="116"/>
      <c r="P41" s="115"/>
      <c r="Q41" s="23"/>
      <c r="R41" s="23"/>
      <c r="S41" s="23"/>
      <c r="T41" s="23"/>
      <c r="U41" s="23"/>
      <c r="V41" s="116"/>
      <c r="W41" s="115"/>
      <c r="X41" s="23"/>
      <c r="Y41" s="23"/>
      <c r="Z41" s="23"/>
      <c r="AA41" s="23"/>
      <c r="AB41" s="116"/>
      <c r="AC41" s="115"/>
      <c r="AD41" s="23"/>
      <c r="AE41" s="23"/>
      <c r="AF41" s="23"/>
      <c r="AG41" s="23"/>
      <c r="AH41" s="23"/>
      <c r="AI41" s="116"/>
      <c r="AJ41" s="23"/>
      <c r="AK41" s="23"/>
      <c r="AL41" s="23"/>
      <c r="AM41" s="23"/>
      <c r="AN41" s="23"/>
      <c r="AO41" s="23"/>
      <c r="AP41" s="23"/>
      <c r="AQ41" s="70"/>
    </row>
    <row r="42" spans="2:43" ht="21.75" thickBot="1" x14ac:dyDescent="0.4">
      <c r="B42" s="123" t="s">
        <v>85</v>
      </c>
      <c r="C42" s="75"/>
      <c r="D42" s="75"/>
      <c r="E42" s="75"/>
      <c r="F42" s="75"/>
      <c r="G42" s="75"/>
      <c r="H42" s="124"/>
      <c r="I42" s="125" t="s">
        <v>86</v>
      </c>
      <c r="J42" s="75"/>
      <c r="K42" s="75"/>
      <c r="L42" s="75"/>
      <c r="M42" s="75"/>
      <c r="N42" s="75"/>
      <c r="O42" s="124"/>
      <c r="P42" s="125" t="s">
        <v>87</v>
      </c>
      <c r="Q42" s="75"/>
      <c r="R42" s="75"/>
      <c r="S42" s="75"/>
      <c r="T42" s="75"/>
      <c r="U42" s="75"/>
      <c r="V42" s="124"/>
      <c r="W42" s="125" t="s">
        <v>88</v>
      </c>
      <c r="X42" s="75"/>
      <c r="Y42" s="75"/>
      <c r="Z42" s="75"/>
      <c r="AA42" s="75"/>
      <c r="AB42" s="124"/>
      <c r="AC42" s="125" t="s">
        <v>89</v>
      </c>
      <c r="AD42" s="75"/>
      <c r="AE42" s="75"/>
      <c r="AF42" s="75"/>
      <c r="AG42" s="75"/>
      <c r="AH42" s="75"/>
      <c r="AI42" s="124"/>
      <c r="AJ42" s="75"/>
      <c r="AK42" s="75"/>
      <c r="AL42" s="75"/>
      <c r="AM42" s="75"/>
      <c r="AN42" s="75"/>
      <c r="AO42" s="75"/>
      <c r="AP42" s="75"/>
      <c r="AQ42" s="76"/>
    </row>
  </sheetData>
  <phoneticPr fontId="6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A39B27-6AFC-4C48-807A-268E25F141C9}">
  <dimension ref="B1:H34"/>
  <sheetViews>
    <sheetView workbookViewId="0">
      <selection activeCell="C28" sqref="C28"/>
    </sheetView>
  </sheetViews>
  <sheetFormatPr defaultRowHeight="15" x14ac:dyDescent="0.25"/>
  <cols>
    <col min="1" max="1" width="3.85546875" customWidth="1"/>
    <col min="3" max="3" width="41.85546875" customWidth="1"/>
    <col min="5" max="5" width="8.85546875" style="9"/>
  </cols>
  <sheetData>
    <row r="1" spans="2:8" s="23" customFormat="1" ht="19.899999999999999" customHeight="1" x14ac:dyDescent="0.25"/>
    <row r="2" spans="2:8" s="23" customFormat="1" x14ac:dyDescent="0.25">
      <c r="B2" s="16" t="s">
        <v>3</v>
      </c>
      <c r="C2" s="23" t="s">
        <v>31</v>
      </c>
    </row>
    <row r="3" spans="2:8" s="23" customFormat="1" x14ac:dyDescent="0.25">
      <c r="B3" s="16" t="s">
        <v>4</v>
      </c>
      <c r="C3" s="23" t="s">
        <v>32</v>
      </c>
    </row>
    <row r="4" spans="2:8" s="23" customFormat="1" ht="16.899999999999999" customHeight="1" x14ac:dyDescent="0.25">
      <c r="B4" s="16" t="s">
        <v>2</v>
      </c>
      <c r="C4" s="23" t="s">
        <v>242</v>
      </c>
      <c r="G4" s="17"/>
    </row>
    <row r="5" spans="2:8" s="23" customFormat="1" x14ac:dyDescent="0.25">
      <c r="B5" s="16" t="s">
        <v>5</v>
      </c>
      <c r="C5" s="40">
        <v>45392</v>
      </c>
    </row>
    <row r="6" spans="2:8" s="23" customFormat="1" x14ac:dyDescent="0.25">
      <c r="B6" s="16" t="s">
        <v>237</v>
      </c>
      <c r="C6" s="40" t="s">
        <v>238</v>
      </c>
    </row>
    <row r="7" spans="2:8" s="23" customFormat="1" ht="15.75" thickBot="1" x14ac:dyDescent="0.3"/>
    <row r="8" spans="2:8" ht="17.25" customHeight="1" thickBot="1" x14ac:dyDescent="0.3">
      <c r="B8" s="200"/>
      <c r="C8" s="152"/>
      <c r="D8" s="153" t="s">
        <v>16</v>
      </c>
      <c r="E8" s="153" t="s">
        <v>17</v>
      </c>
      <c r="F8" s="153" t="s">
        <v>18</v>
      </c>
      <c r="G8" s="153" t="s">
        <v>18</v>
      </c>
      <c r="H8" s="154" t="s">
        <v>19</v>
      </c>
    </row>
    <row r="9" spans="2:8" x14ac:dyDescent="0.25">
      <c r="B9" s="201"/>
      <c r="C9" s="196"/>
      <c r="D9" s="149"/>
      <c r="E9" s="150"/>
      <c r="F9" s="151"/>
      <c r="G9" s="151"/>
      <c r="H9" s="191"/>
    </row>
    <row r="10" spans="2:8" x14ac:dyDescent="0.25">
      <c r="B10" s="202"/>
      <c r="C10" s="197" t="s">
        <v>14</v>
      </c>
      <c r="D10" s="21"/>
      <c r="E10" s="22"/>
      <c r="F10" s="22"/>
      <c r="G10" s="22"/>
      <c r="H10" s="192"/>
    </row>
    <row r="11" spans="2:8" x14ac:dyDescent="0.25">
      <c r="B11" s="203">
        <v>1</v>
      </c>
      <c r="C11" s="198" t="s">
        <v>15</v>
      </c>
      <c r="D11" s="20">
        <v>250</v>
      </c>
      <c r="E11" s="22" t="s">
        <v>35</v>
      </c>
      <c r="F11" s="22">
        <v>6</v>
      </c>
      <c r="G11" s="22">
        <v>38</v>
      </c>
      <c r="H11" s="192">
        <f>G11-F11+1</f>
        <v>33</v>
      </c>
    </row>
    <row r="12" spans="2:8" x14ac:dyDescent="0.25">
      <c r="B12" s="203">
        <v>2</v>
      </c>
      <c r="C12" s="198" t="s">
        <v>36</v>
      </c>
      <c r="D12" s="20">
        <v>2</v>
      </c>
      <c r="E12" s="22" t="s">
        <v>35</v>
      </c>
      <c r="F12" s="22">
        <v>6</v>
      </c>
      <c r="G12" s="22">
        <v>38</v>
      </c>
      <c r="H12" s="192">
        <f t="shared" ref="H12:H20" si="0">G12-F12+1</f>
        <v>33</v>
      </c>
    </row>
    <row r="13" spans="2:8" x14ac:dyDescent="0.25">
      <c r="B13" s="203">
        <v>3</v>
      </c>
      <c r="C13" s="198" t="s">
        <v>37</v>
      </c>
      <c r="D13" s="20">
        <v>1</v>
      </c>
      <c r="E13" s="22" t="s">
        <v>35</v>
      </c>
      <c r="F13" s="22">
        <v>6</v>
      </c>
      <c r="G13" s="22">
        <v>30</v>
      </c>
      <c r="H13" s="192">
        <f t="shared" si="0"/>
        <v>25</v>
      </c>
    </row>
    <row r="14" spans="2:8" x14ac:dyDescent="0.25">
      <c r="B14" s="203">
        <v>4</v>
      </c>
      <c r="C14" s="198" t="s">
        <v>38</v>
      </c>
      <c r="D14" s="20">
        <v>1</v>
      </c>
      <c r="E14" s="22" t="s">
        <v>35</v>
      </c>
      <c r="F14" s="22">
        <v>6</v>
      </c>
      <c r="G14" s="22">
        <v>30</v>
      </c>
      <c r="H14" s="192">
        <f t="shared" si="0"/>
        <v>25</v>
      </c>
    </row>
    <row r="15" spans="2:8" x14ac:dyDescent="0.25">
      <c r="B15" s="203">
        <v>5</v>
      </c>
      <c r="C15" s="198" t="s">
        <v>39</v>
      </c>
      <c r="D15" s="20">
        <v>3</v>
      </c>
      <c r="E15" s="22" t="s">
        <v>35</v>
      </c>
      <c r="F15" s="22">
        <v>6</v>
      </c>
      <c r="G15" s="22">
        <v>38</v>
      </c>
      <c r="H15" s="192">
        <f t="shared" si="0"/>
        <v>33</v>
      </c>
    </row>
    <row r="16" spans="2:8" x14ac:dyDescent="0.25">
      <c r="B16" s="203">
        <v>6</v>
      </c>
      <c r="C16" s="198" t="s">
        <v>40</v>
      </c>
      <c r="D16" s="20">
        <v>1</v>
      </c>
      <c r="E16" s="22" t="s">
        <v>35</v>
      </c>
      <c r="F16" s="22">
        <v>6</v>
      </c>
      <c r="G16" s="22">
        <v>38</v>
      </c>
      <c r="H16" s="192">
        <f t="shared" si="0"/>
        <v>33</v>
      </c>
    </row>
    <row r="17" spans="2:8" x14ac:dyDescent="0.25">
      <c r="B17" s="203">
        <v>7</v>
      </c>
      <c r="C17" s="198" t="s">
        <v>157</v>
      </c>
      <c r="D17" s="20">
        <v>1</v>
      </c>
      <c r="E17" s="22" t="s">
        <v>35</v>
      </c>
      <c r="F17" s="22">
        <v>9</v>
      </c>
      <c r="G17" s="22">
        <v>35</v>
      </c>
      <c r="H17" s="192">
        <f t="shared" si="0"/>
        <v>27</v>
      </c>
    </row>
    <row r="18" spans="2:8" x14ac:dyDescent="0.25">
      <c r="B18" s="203">
        <v>8</v>
      </c>
      <c r="C18" s="198" t="s">
        <v>158</v>
      </c>
      <c r="D18" s="20">
        <v>4</v>
      </c>
      <c r="E18" s="22" t="s">
        <v>35</v>
      </c>
      <c r="F18" s="22">
        <v>6</v>
      </c>
      <c r="G18" s="22">
        <v>30</v>
      </c>
      <c r="H18" s="192">
        <f t="shared" si="0"/>
        <v>25</v>
      </c>
    </row>
    <row r="19" spans="2:8" x14ac:dyDescent="0.25">
      <c r="B19" s="203">
        <v>9</v>
      </c>
      <c r="C19" s="198" t="s">
        <v>159</v>
      </c>
      <c r="D19" s="20">
        <v>2</v>
      </c>
      <c r="E19" s="22" t="s">
        <v>35</v>
      </c>
      <c r="F19" s="22">
        <v>30</v>
      </c>
      <c r="G19" s="22">
        <v>38</v>
      </c>
      <c r="H19" s="192">
        <f t="shared" si="0"/>
        <v>9</v>
      </c>
    </row>
    <row r="20" spans="2:8" ht="15.75" thickBot="1" x14ac:dyDescent="0.3">
      <c r="B20" s="204">
        <v>10</v>
      </c>
      <c r="C20" s="199" t="s">
        <v>160</v>
      </c>
      <c r="D20" s="193">
        <v>40</v>
      </c>
      <c r="E20" s="194" t="s">
        <v>35</v>
      </c>
      <c r="F20" s="194">
        <v>6</v>
      </c>
      <c r="G20" s="194">
        <v>35</v>
      </c>
      <c r="H20" s="195">
        <f t="shared" si="0"/>
        <v>30</v>
      </c>
    </row>
    <row r="21" spans="2:8" x14ac:dyDescent="0.25">
      <c r="B21" s="187"/>
      <c r="C21" s="186"/>
      <c r="D21" s="187"/>
      <c r="E21" s="187"/>
      <c r="F21" s="187"/>
      <c r="G21" s="187"/>
      <c r="H21" s="187"/>
    </row>
    <row r="22" spans="2:8" x14ac:dyDescent="0.25">
      <c r="B22" s="187"/>
      <c r="C22" s="186"/>
      <c r="D22" s="187"/>
      <c r="E22" s="187"/>
      <c r="F22" s="187"/>
      <c r="G22" s="187"/>
      <c r="H22" s="187"/>
    </row>
    <row r="23" spans="2:8" x14ac:dyDescent="0.25">
      <c r="B23" s="187"/>
      <c r="C23" s="186"/>
      <c r="D23" s="187"/>
      <c r="E23" s="187"/>
      <c r="F23" s="187"/>
      <c r="G23" s="187"/>
      <c r="H23" s="187"/>
    </row>
    <row r="24" spans="2:8" x14ac:dyDescent="0.25">
      <c r="B24" s="187"/>
      <c r="C24" s="186"/>
      <c r="D24" s="187"/>
      <c r="E24" s="187"/>
      <c r="F24" s="187"/>
      <c r="G24" s="187"/>
      <c r="H24" s="187"/>
    </row>
    <row r="25" spans="2:8" x14ac:dyDescent="0.25">
      <c r="B25" s="187"/>
      <c r="C25" s="186"/>
      <c r="D25" s="187"/>
      <c r="E25" s="187"/>
      <c r="F25" s="187"/>
      <c r="G25" s="187"/>
      <c r="H25" s="187"/>
    </row>
    <row r="26" spans="2:8" x14ac:dyDescent="0.25">
      <c r="B26" s="187"/>
      <c r="C26" s="186"/>
      <c r="D26" s="187"/>
      <c r="E26" s="187"/>
      <c r="F26" s="187"/>
      <c r="G26" s="187"/>
      <c r="H26" s="187"/>
    </row>
    <row r="27" spans="2:8" x14ac:dyDescent="0.25">
      <c r="B27" s="186"/>
      <c r="C27" s="186"/>
      <c r="D27" s="187"/>
      <c r="E27" s="187"/>
      <c r="F27" s="187"/>
      <c r="G27" s="187"/>
      <c r="H27" s="187"/>
    </row>
    <row r="28" spans="2:8" x14ac:dyDescent="0.25">
      <c r="B28" s="186"/>
      <c r="C28" s="186"/>
      <c r="D28" s="186"/>
      <c r="E28" s="187"/>
      <c r="F28" s="186"/>
      <c r="G28" s="186"/>
      <c r="H28" s="186"/>
    </row>
    <row r="29" spans="2:8" x14ac:dyDescent="0.25">
      <c r="B29" s="186"/>
      <c r="C29" s="186"/>
      <c r="D29" s="186"/>
      <c r="E29" s="187"/>
      <c r="F29" s="186"/>
      <c r="G29" s="186"/>
      <c r="H29" s="186"/>
    </row>
    <row r="30" spans="2:8" x14ac:dyDescent="0.25">
      <c r="B30" s="186"/>
      <c r="C30" s="186"/>
      <c r="D30" s="186"/>
      <c r="E30" s="187"/>
      <c r="F30" s="186"/>
      <c r="G30" s="186"/>
      <c r="H30" s="186"/>
    </row>
    <row r="31" spans="2:8" x14ac:dyDescent="0.25">
      <c r="B31" s="186"/>
      <c r="C31" s="186"/>
      <c r="D31" s="186"/>
      <c r="E31" s="187"/>
      <c r="F31" s="186"/>
      <c r="G31" s="186"/>
      <c r="H31" s="186"/>
    </row>
    <row r="32" spans="2:8" x14ac:dyDescent="0.25">
      <c r="B32" s="186"/>
      <c r="C32" s="186"/>
      <c r="D32" s="186"/>
      <c r="E32" s="187"/>
      <c r="F32" s="186"/>
      <c r="G32" s="186"/>
      <c r="H32" s="186"/>
    </row>
    <row r="34" spans="2:2" x14ac:dyDescent="0.25">
      <c r="B34" s="16"/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D2C11A-F1D9-4563-B718-136B5889C782}">
  <dimension ref="B1:J165"/>
  <sheetViews>
    <sheetView showGridLines="0" zoomScaleNormal="100" workbookViewId="0">
      <selection activeCell="D6" sqref="D6"/>
    </sheetView>
  </sheetViews>
  <sheetFormatPr defaultColWidth="8.85546875" defaultRowHeight="15" x14ac:dyDescent="0.25"/>
  <cols>
    <col min="1" max="1" width="2.85546875" style="23" customWidth="1"/>
    <col min="2" max="2" width="8.7109375" style="23" customWidth="1"/>
    <col min="3" max="3" width="28.7109375" style="23" customWidth="1"/>
    <col min="4" max="7" width="8.7109375" style="23" customWidth="1"/>
    <col min="8" max="10" width="15.7109375" style="23" customWidth="1"/>
    <col min="11" max="16384" width="8.85546875" style="23"/>
  </cols>
  <sheetData>
    <row r="1" spans="2:10" ht="19.899999999999999" customHeight="1" x14ac:dyDescent="0.25"/>
    <row r="2" spans="2:10" x14ac:dyDescent="0.25">
      <c r="B2" s="16" t="s">
        <v>3</v>
      </c>
      <c r="C2" s="23" t="s">
        <v>31</v>
      </c>
    </row>
    <row r="3" spans="2:10" x14ac:dyDescent="0.25">
      <c r="B3" s="16" t="s">
        <v>4</v>
      </c>
      <c r="C3" s="23" t="s">
        <v>32</v>
      </c>
    </row>
    <row r="4" spans="2:10" ht="16.899999999999999" customHeight="1" x14ac:dyDescent="0.25">
      <c r="B4" s="16" t="s">
        <v>2</v>
      </c>
      <c r="C4" s="23" t="s">
        <v>236</v>
      </c>
      <c r="G4" s="17"/>
    </row>
    <row r="5" spans="2:10" x14ac:dyDescent="0.25">
      <c r="B5" s="16" t="s">
        <v>5</v>
      </c>
      <c r="C5" s="40">
        <v>45392</v>
      </c>
    </row>
    <row r="6" spans="2:10" x14ac:dyDescent="0.25">
      <c r="B6" s="16" t="s">
        <v>237</v>
      </c>
      <c r="C6" s="40" t="s">
        <v>238</v>
      </c>
    </row>
    <row r="7" spans="2:10" ht="15.75" thickBot="1" x14ac:dyDescent="0.3"/>
    <row r="8" spans="2:10" ht="9.6" customHeight="1" thickTop="1" x14ac:dyDescent="0.25">
      <c r="B8" s="32"/>
      <c r="C8" s="33"/>
      <c r="D8" s="33"/>
      <c r="E8" s="33"/>
      <c r="F8" s="33"/>
      <c r="G8" s="33"/>
      <c r="H8" s="33"/>
      <c r="I8" s="33"/>
      <c r="J8" s="34"/>
    </row>
    <row r="9" spans="2:10" ht="21" x14ac:dyDescent="0.35">
      <c r="B9" s="35" t="s">
        <v>29</v>
      </c>
      <c r="G9" s="17"/>
      <c r="J9" s="36"/>
    </row>
    <row r="10" spans="2:10" ht="9" customHeight="1" thickBot="1" x14ac:dyDescent="0.3">
      <c r="B10" s="37"/>
      <c r="C10" s="38"/>
      <c r="D10" s="38"/>
      <c r="E10" s="38"/>
      <c r="F10" s="38"/>
      <c r="G10" s="38"/>
      <c r="H10" s="38"/>
      <c r="I10" s="38"/>
      <c r="J10" s="39"/>
    </row>
    <row r="11" spans="2:10" ht="15.75" thickTop="1" x14ac:dyDescent="0.25">
      <c r="B11" s="29" t="s">
        <v>20</v>
      </c>
      <c r="C11" s="30" t="s">
        <v>21</v>
      </c>
      <c r="D11" s="30" t="s">
        <v>22</v>
      </c>
      <c r="E11" s="30" t="s">
        <v>23</v>
      </c>
      <c r="F11" s="30" t="s">
        <v>24</v>
      </c>
      <c r="G11" s="30" t="s">
        <v>25</v>
      </c>
      <c r="H11" s="30" t="s">
        <v>26</v>
      </c>
      <c r="I11" s="30" t="s">
        <v>27</v>
      </c>
      <c r="J11" s="31" t="s">
        <v>28</v>
      </c>
    </row>
    <row r="12" spans="2:10" x14ac:dyDescent="0.25">
      <c r="B12" s="29"/>
      <c r="C12" s="30"/>
      <c r="D12" s="30"/>
      <c r="E12" s="30"/>
      <c r="F12" s="30"/>
      <c r="G12" s="30"/>
      <c r="H12" s="30"/>
      <c r="I12" s="30"/>
      <c r="J12" s="31"/>
    </row>
    <row r="13" spans="2:10" x14ac:dyDescent="0.25">
      <c r="B13" s="29"/>
      <c r="C13" s="41" t="s">
        <v>74</v>
      </c>
      <c r="D13" s="43"/>
      <c r="E13" s="43"/>
      <c r="F13" s="43"/>
      <c r="G13" s="43"/>
      <c r="H13" s="43"/>
      <c r="I13" s="43"/>
      <c r="J13" s="54"/>
    </row>
    <row r="14" spans="2:10" x14ac:dyDescent="0.25">
      <c r="B14" s="29"/>
      <c r="C14" s="42" t="s">
        <v>75</v>
      </c>
      <c r="D14" s="42">
        <v>150</v>
      </c>
      <c r="E14" s="55">
        <v>1.5</v>
      </c>
      <c r="F14" s="55">
        <v>0.5</v>
      </c>
      <c r="G14" s="43"/>
      <c r="H14" s="43"/>
      <c r="I14" s="43"/>
      <c r="J14" s="59">
        <f>D14*E14*F14</f>
        <v>112.5</v>
      </c>
    </row>
    <row r="15" spans="2:10" x14ac:dyDescent="0.25">
      <c r="B15" s="29"/>
      <c r="C15" s="42"/>
      <c r="D15" s="42"/>
      <c r="E15" s="55"/>
      <c r="F15" s="55"/>
      <c r="G15" s="43"/>
      <c r="H15" s="43"/>
      <c r="I15" s="43"/>
      <c r="J15" s="54"/>
    </row>
    <row r="16" spans="2:10" x14ac:dyDescent="0.25">
      <c r="B16" s="29"/>
      <c r="C16" s="41" t="s">
        <v>43</v>
      </c>
      <c r="D16" s="42"/>
      <c r="E16" s="55"/>
      <c r="F16" s="55"/>
      <c r="G16" s="43"/>
      <c r="H16" s="43"/>
      <c r="I16" s="43"/>
      <c r="J16" s="54"/>
    </row>
    <row r="17" spans="2:10" x14ac:dyDescent="0.25">
      <c r="B17" s="52" t="s">
        <v>204</v>
      </c>
      <c r="C17" s="42" t="s">
        <v>72</v>
      </c>
      <c r="D17" s="42">
        <v>12</v>
      </c>
      <c r="E17" s="55">
        <v>0.25</v>
      </c>
      <c r="F17" s="55">
        <v>0.25</v>
      </c>
      <c r="G17" s="42">
        <f>'Onderbouwing Fundering'!F5</f>
        <v>104</v>
      </c>
      <c r="H17" s="30"/>
      <c r="I17" s="30"/>
      <c r="J17" s="31"/>
    </row>
    <row r="18" spans="2:10" x14ac:dyDescent="0.25">
      <c r="B18" s="52" t="s">
        <v>205</v>
      </c>
      <c r="C18" s="42" t="s">
        <v>73</v>
      </c>
      <c r="D18" s="42">
        <v>12</v>
      </c>
      <c r="E18" s="55">
        <v>0.28999999999999998</v>
      </c>
      <c r="F18" s="55">
        <v>0.28999999999999998</v>
      </c>
      <c r="G18" s="42">
        <f>'Onderbouwing Fundering'!F6</f>
        <v>41</v>
      </c>
      <c r="H18" s="30"/>
      <c r="I18" s="30"/>
      <c r="J18" s="31"/>
    </row>
    <row r="19" spans="2:10" x14ac:dyDescent="0.25">
      <c r="B19" s="52"/>
      <c r="C19" s="24" t="s">
        <v>76</v>
      </c>
      <c r="D19" s="44">
        <v>150</v>
      </c>
      <c r="E19" s="46">
        <v>0.5</v>
      </c>
      <c r="F19" s="46">
        <v>0.5</v>
      </c>
      <c r="G19" s="44"/>
      <c r="H19" s="44"/>
      <c r="I19" s="44"/>
      <c r="J19" s="57">
        <f>D19*E19*F19</f>
        <v>37.5</v>
      </c>
    </row>
    <row r="20" spans="2:10" x14ac:dyDescent="0.25">
      <c r="B20" s="52" t="s">
        <v>206</v>
      </c>
      <c r="C20" s="24" t="s">
        <v>68</v>
      </c>
      <c r="D20" s="44">
        <v>2</v>
      </c>
      <c r="E20" s="46">
        <v>2</v>
      </c>
      <c r="F20" s="46">
        <v>0.8</v>
      </c>
      <c r="G20" s="44">
        <f>'Onderbouwing Fundering'!F7</f>
        <v>8</v>
      </c>
      <c r="H20" s="44"/>
      <c r="I20" s="49"/>
      <c r="J20" s="57">
        <f>D20*E20*F20*G20</f>
        <v>25.6</v>
      </c>
    </row>
    <row r="21" spans="2:10" x14ac:dyDescent="0.25">
      <c r="B21" s="52" t="s">
        <v>207</v>
      </c>
      <c r="C21" s="24" t="s">
        <v>69</v>
      </c>
      <c r="D21" s="44">
        <v>0.8</v>
      </c>
      <c r="E21" s="46">
        <v>1.8</v>
      </c>
      <c r="F21" s="46">
        <v>0.6</v>
      </c>
      <c r="G21" s="44">
        <f>'Onderbouwing Fundering'!F8</f>
        <v>2</v>
      </c>
      <c r="H21" s="44"/>
      <c r="I21" s="44"/>
      <c r="J21" s="57">
        <f t="shared" ref="J21:J23" si="0">D21*E21*F21*G21</f>
        <v>1.7280000000000002</v>
      </c>
    </row>
    <row r="22" spans="2:10" x14ac:dyDescent="0.25">
      <c r="B22" s="52" t="s">
        <v>208</v>
      </c>
      <c r="C22" s="24" t="s">
        <v>70</v>
      </c>
      <c r="D22" s="44">
        <v>0.4</v>
      </c>
      <c r="E22" s="46">
        <v>1.8</v>
      </c>
      <c r="F22" s="46">
        <v>0.6</v>
      </c>
      <c r="G22" s="44">
        <f>'Onderbouwing Fundering'!F9</f>
        <v>1</v>
      </c>
      <c r="H22" s="44"/>
      <c r="I22" s="44"/>
      <c r="J22" s="57">
        <f t="shared" si="0"/>
        <v>0.43200000000000005</v>
      </c>
    </row>
    <row r="23" spans="2:10" x14ac:dyDescent="0.25">
      <c r="B23" s="52" t="s">
        <v>209</v>
      </c>
      <c r="C23" s="24" t="s">
        <v>71</v>
      </c>
      <c r="D23" s="45">
        <v>0.4</v>
      </c>
      <c r="E23" s="56">
        <v>1.6</v>
      </c>
      <c r="F23" s="56">
        <v>0.5</v>
      </c>
      <c r="G23" s="45">
        <f>'Onderbouwing Fundering'!F10</f>
        <v>1</v>
      </c>
      <c r="H23" s="45"/>
      <c r="I23" s="44"/>
      <c r="J23" s="57">
        <f t="shared" si="0"/>
        <v>0.32000000000000006</v>
      </c>
    </row>
    <row r="24" spans="2:10" x14ac:dyDescent="0.25">
      <c r="B24" s="52"/>
      <c r="C24" s="24"/>
      <c r="D24" s="44"/>
      <c r="E24" s="46"/>
      <c r="F24" s="46"/>
      <c r="G24" s="44"/>
      <c r="H24" s="50"/>
      <c r="I24" s="44"/>
      <c r="J24" s="48"/>
    </row>
    <row r="25" spans="2:10" x14ac:dyDescent="0.25">
      <c r="B25" s="52"/>
      <c r="C25" s="25" t="s">
        <v>79</v>
      </c>
      <c r="D25" s="44"/>
      <c r="E25" s="46"/>
      <c r="F25" s="46"/>
      <c r="G25" s="44"/>
      <c r="H25" s="44"/>
      <c r="I25" s="44"/>
      <c r="J25" s="48"/>
    </row>
    <row r="26" spans="2:10" x14ac:dyDescent="0.25">
      <c r="B26" s="52"/>
      <c r="C26" s="24" t="s">
        <v>77</v>
      </c>
      <c r="D26" s="44">
        <v>19.5</v>
      </c>
      <c r="E26" s="46">
        <v>10.36</v>
      </c>
      <c r="F26" s="46">
        <v>0.18</v>
      </c>
      <c r="G26" s="44"/>
      <c r="H26" s="44"/>
      <c r="I26" s="44"/>
      <c r="J26" s="57">
        <f>D26*E26*F26</f>
        <v>36.363599999999998</v>
      </c>
    </row>
    <row r="27" spans="2:10" x14ac:dyDescent="0.25">
      <c r="B27" s="52"/>
      <c r="C27" s="24" t="s">
        <v>78</v>
      </c>
      <c r="D27" s="44">
        <v>19.5</v>
      </c>
      <c r="E27" s="46">
        <v>10.36</v>
      </c>
      <c r="F27" s="46">
        <v>0.13</v>
      </c>
      <c r="G27" s="44"/>
      <c r="H27" s="50"/>
      <c r="I27" s="44">
        <f>D27*E27</f>
        <v>202.01999999999998</v>
      </c>
      <c r="J27" s="48"/>
    </row>
    <row r="28" spans="2:10" x14ac:dyDescent="0.25">
      <c r="B28" s="52"/>
      <c r="C28" s="24"/>
      <c r="D28" s="44"/>
      <c r="E28" s="46"/>
      <c r="F28" s="44"/>
      <c r="G28" s="44"/>
      <c r="H28" s="41"/>
      <c r="I28" s="44"/>
      <c r="J28" s="48"/>
    </row>
    <row r="29" spans="2:10" x14ac:dyDescent="0.25">
      <c r="B29" s="52"/>
      <c r="C29" s="25" t="s">
        <v>80</v>
      </c>
      <c r="D29" s="44"/>
      <c r="E29" s="46"/>
      <c r="F29" s="44"/>
      <c r="G29" s="44"/>
      <c r="H29" s="41"/>
      <c r="I29" s="44"/>
      <c r="J29" s="48"/>
    </row>
    <row r="30" spans="2:10" x14ac:dyDescent="0.25">
      <c r="B30" s="52"/>
      <c r="C30" s="24" t="s">
        <v>77</v>
      </c>
      <c r="D30" s="44">
        <v>45.3</v>
      </c>
      <c r="E30" s="46">
        <v>16.8</v>
      </c>
      <c r="F30" s="44">
        <v>0.18</v>
      </c>
      <c r="G30" s="44"/>
      <c r="H30" s="44"/>
      <c r="I30" s="44"/>
      <c r="J30" s="57">
        <f>D30*E30*F30</f>
        <v>136.9872</v>
      </c>
    </row>
    <row r="31" spans="2:10" x14ac:dyDescent="0.25">
      <c r="B31" s="52"/>
      <c r="C31" s="24" t="s">
        <v>78</v>
      </c>
      <c r="D31" s="44">
        <v>45.3</v>
      </c>
      <c r="E31" s="46">
        <v>16.8</v>
      </c>
      <c r="F31" s="44">
        <v>0.13</v>
      </c>
      <c r="G31" s="44"/>
      <c r="H31" s="44"/>
      <c r="I31" s="44">
        <f>D31*E31</f>
        <v>761.04</v>
      </c>
      <c r="J31" s="48"/>
    </row>
    <row r="32" spans="2:10" x14ac:dyDescent="0.25">
      <c r="B32" s="52"/>
      <c r="C32" s="24"/>
      <c r="D32" s="44"/>
      <c r="E32" s="44"/>
      <c r="F32" s="44"/>
      <c r="G32" s="44"/>
      <c r="H32" s="44"/>
      <c r="I32" s="50"/>
      <c r="J32" s="48"/>
    </row>
    <row r="33" spans="2:10" x14ac:dyDescent="0.25">
      <c r="B33" s="52"/>
      <c r="C33" s="25" t="s">
        <v>59</v>
      </c>
      <c r="D33" s="44"/>
      <c r="E33" s="44"/>
      <c r="F33" s="44"/>
      <c r="G33" s="44"/>
      <c r="H33" s="44"/>
      <c r="I33" s="50"/>
      <c r="J33" s="48"/>
    </row>
    <row r="34" spans="2:10" x14ac:dyDescent="0.25">
      <c r="B34" s="52" t="s">
        <v>210</v>
      </c>
      <c r="C34" s="24" t="s">
        <v>81</v>
      </c>
      <c r="D34" s="44"/>
      <c r="E34" s="44">
        <v>27.74</v>
      </c>
      <c r="F34" s="46">
        <v>2.0449999999999999</v>
      </c>
      <c r="G34" s="44">
        <f>'Onderbouwing Kozijnen'!C5</f>
        <v>2</v>
      </c>
      <c r="H34" s="44"/>
      <c r="I34" s="46">
        <f>E34*F34*G34</f>
        <v>113.45659999999999</v>
      </c>
      <c r="J34" s="48"/>
    </row>
    <row r="35" spans="2:10" x14ac:dyDescent="0.25">
      <c r="B35" s="52" t="s">
        <v>211</v>
      </c>
      <c r="C35" s="24" t="s">
        <v>82</v>
      </c>
      <c r="D35" s="44"/>
      <c r="E35" s="44">
        <v>1.91</v>
      </c>
      <c r="F35" s="44">
        <v>2.19</v>
      </c>
      <c r="G35" s="44">
        <f>'Onderbouwing Kozijnen'!X5</f>
        <v>1</v>
      </c>
      <c r="H35" s="44"/>
      <c r="I35" s="46">
        <f t="shared" ref="I35:I42" si="1">E35*F35*G35</f>
        <v>4.1829000000000001</v>
      </c>
      <c r="J35" s="48"/>
    </row>
    <row r="36" spans="2:10" x14ac:dyDescent="0.25">
      <c r="B36" s="52" t="s">
        <v>212</v>
      </c>
      <c r="C36" s="24" t="s">
        <v>83</v>
      </c>
      <c r="D36" s="44"/>
      <c r="E36" s="46">
        <v>1.1000000000000001</v>
      </c>
      <c r="F36" s="46">
        <v>2.4</v>
      </c>
      <c r="G36" s="44">
        <f>'Onderbouwing Kozijnen'!AE5</f>
        <v>2</v>
      </c>
      <c r="H36" s="44"/>
      <c r="I36" s="46">
        <f t="shared" si="1"/>
        <v>5.28</v>
      </c>
      <c r="J36" s="48"/>
    </row>
    <row r="37" spans="2:10" x14ac:dyDescent="0.25">
      <c r="B37" s="52" t="s">
        <v>213</v>
      </c>
      <c r="C37" s="24" t="s">
        <v>84</v>
      </c>
      <c r="D37" s="44"/>
      <c r="E37" s="46">
        <v>3</v>
      </c>
      <c r="F37" s="46">
        <v>1.2</v>
      </c>
      <c r="G37" s="44">
        <f>'Onderbouwing Kozijnen'!AJ5</f>
        <v>3</v>
      </c>
      <c r="H37" s="44"/>
      <c r="I37" s="46">
        <f t="shared" si="1"/>
        <v>10.799999999999999</v>
      </c>
      <c r="J37" s="48"/>
    </row>
    <row r="38" spans="2:10" x14ac:dyDescent="0.25">
      <c r="B38" s="52" t="s">
        <v>214</v>
      </c>
      <c r="C38" s="24" t="s">
        <v>85</v>
      </c>
      <c r="D38" s="44"/>
      <c r="E38" s="46">
        <v>3</v>
      </c>
      <c r="F38" s="46">
        <v>3.5</v>
      </c>
      <c r="G38" s="44">
        <f>'Onderbouwing Kozijnen'!C24</f>
        <v>1</v>
      </c>
      <c r="H38" s="44"/>
      <c r="I38" s="46">
        <f t="shared" si="1"/>
        <v>10.5</v>
      </c>
      <c r="J38" s="48"/>
    </row>
    <row r="39" spans="2:10" x14ac:dyDescent="0.25">
      <c r="B39" s="52" t="s">
        <v>215</v>
      </c>
      <c r="C39" s="24" t="s">
        <v>86</v>
      </c>
      <c r="D39" s="44"/>
      <c r="E39" s="46">
        <v>2.7</v>
      </c>
      <c r="F39" s="46">
        <v>2.4</v>
      </c>
      <c r="G39" s="44">
        <f>'Onderbouwing Kozijnen'!J24</f>
        <v>2</v>
      </c>
      <c r="H39" s="44"/>
      <c r="I39" s="46">
        <f t="shared" si="1"/>
        <v>12.96</v>
      </c>
      <c r="J39" s="48"/>
    </row>
    <row r="40" spans="2:10" x14ac:dyDescent="0.25">
      <c r="B40" s="52" t="s">
        <v>216</v>
      </c>
      <c r="C40" s="24" t="s">
        <v>87</v>
      </c>
      <c r="D40" s="44"/>
      <c r="E40" s="46">
        <v>2.7</v>
      </c>
      <c r="F40" s="46">
        <v>2.4</v>
      </c>
      <c r="G40" s="44">
        <f>'Onderbouwing Kozijnen'!Q24</f>
        <v>1</v>
      </c>
      <c r="H40" s="44"/>
      <c r="I40" s="46">
        <f t="shared" si="1"/>
        <v>6.48</v>
      </c>
      <c r="J40" s="48"/>
    </row>
    <row r="41" spans="2:10" x14ac:dyDescent="0.25">
      <c r="B41" s="52" t="s">
        <v>217</v>
      </c>
      <c r="C41" s="24" t="s">
        <v>88</v>
      </c>
      <c r="D41" s="44"/>
      <c r="E41" s="46">
        <v>1.8</v>
      </c>
      <c r="F41" s="46">
        <v>2.4</v>
      </c>
      <c r="G41" s="44">
        <f>'Onderbouwing Kozijnen'!X24</f>
        <v>1</v>
      </c>
      <c r="H41" s="44"/>
      <c r="I41" s="46">
        <f t="shared" si="1"/>
        <v>4.32</v>
      </c>
      <c r="J41" s="48"/>
    </row>
    <row r="42" spans="2:10" ht="15.75" thickBot="1" x14ac:dyDescent="0.3">
      <c r="B42" s="52" t="s">
        <v>218</v>
      </c>
      <c r="C42" s="44" t="s">
        <v>89</v>
      </c>
      <c r="D42" s="44"/>
      <c r="E42" s="46">
        <v>3</v>
      </c>
      <c r="F42" s="46">
        <v>3</v>
      </c>
      <c r="G42" s="44">
        <f>'Onderbouwing Kozijnen'!AD24</f>
        <v>1</v>
      </c>
      <c r="H42" s="44"/>
      <c r="I42" s="56">
        <f t="shared" si="1"/>
        <v>9</v>
      </c>
      <c r="J42" s="48"/>
    </row>
    <row r="43" spans="2:10" ht="15.75" thickTop="1" x14ac:dyDescent="0.25">
      <c r="B43" s="52"/>
      <c r="C43" s="27" t="s">
        <v>90</v>
      </c>
      <c r="D43" s="44"/>
      <c r="E43" s="46"/>
      <c r="F43" s="46"/>
      <c r="G43" s="44"/>
      <c r="H43" s="44"/>
      <c r="I43" s="58">
        <f>SUM(I34:I42)</f>
        <v>176.9795</v>
      </c>
      <c r="J43" s="48"/>
    </row>
    <row r="44" spans="2:10" x14ac:dyDescent="0.25">
      <c r="B44" s="52"/>
      <c r="C44" s="26"/>
      <c r="D44" s="44"/>
      <c r="E44" s="46"/>
      <c r="F44" s="46"/>
      <c r="G44" s="44"/>
      <c r="H44" s="44"/>
      <c r="I44" s="44"/>
      <c r="J44" s="48"/>
    </row>
    <row r="45" spans="2:10" x14ac:dyDescent="0.25">
      <c r="B45" s="52"/>
      <c r="C45" s="50" t="s">
        <v>91</v>
      </c>
      <c r="D45" s="44"/>
      <c r="E45" s="46"/>
      <c r="F45" s="46"/>
      <c r="G45" s="44"/>
      <c r="H45" s="45"/>
      <c r="I45" s="44"/>
      <c r="J45" s="48"/>
    </row>
    <row r="46" spans="2:10" x14ac:dyDescent="0.25">
      <c r="B46" s="52"/>
      <c r="C46" s="50" t="s">
        <v>104</v>
      </c>
      <c r="D46" s="44"/>
      <c r="E46" s="44"/>
      <c r="F46" s="44"/>
      <c r="G46" s="44"/>
      <c r="H46" s="45"/>
      <c r="I46" s="50"/>
      <c r="J46" s="48"/>
    </row>
    <row r="47" spans="2:10" x14ac:dyDescent="0.25">
      <c r="B47" s="52" t="s">
        <v>219</v>
      </c>
      <c r="C47" s="24" t="s">
        <v>92</v>
      </c>
      <c r="D47" s="44"/>
      <c r="E47" s="44">
        <v>6.68</v>
      </c>
      <c r="F47" s="44">
        <v>1.07</v>
      </c>
      <c r="G47" s="44">
        <v>3</v>
      </c>
      <c r="H47" s="44"/>
      <c r="I47" s="44"/>
      <c r="J47" s="48"/>
    </row>
    <row r="48" spans="2:10" x14ac:dyDescent="0.25">
      <c r="B48" s="52" t="s">
        <v>220</v>
      </c>
      <c r="C48" s="24" t="s">
        <v>93</v>
      </c>
      <c r="D48" s="44"/>
      <c r="E48" s="44">
        <v>6.68</v>
      </c>
      <c r="F48" s="46">
        <v>1.8</v>
      </c>
      <c r="G48" s="44">
        <v>6</v>
      </c>
      <c r="H48" s="44"/>
      <c r="I48" s="44"/>
      <c r="J48" s="48"/>
    </row>
    <row r="49" spans="2:10" x14ac:dyDescent="0.25">
      <c r="B49" s="52"/>
      <c r="C49" s="24"/>
      <c r="D49" s="44"/>
      <c r="E49" s="44"/>
      <c r="F49" s="44"/>
      <c r="G49" s="44"/>
      <c r="H49" s="44"/>
      <c r="I49" s="44"/>
      <c r="J49" s="48"/>
    </row>
    <row r="50" spans="2:10" x14ac:dyDescent="0.25">
      <c r="B50" s="52"/>
      <c r="C50" s="25" t="s">
        <v>94</v>
      </c>
      <c r="D50" s="44"/>
      <c r="E50" s="44"/>
      <c r="F50" s="44"/>
      <c r="G50" s="44"/>
      <c r="H50" s="44"/>
      <c r="I50" s="44"/>
      <c r="J50" s="48"/>
    </row>
    <row r="51" spans="2:10" x14ac:dyDescent="0.25">
      <c r="B51" s="52" t="s">
        <v>221</v>
      </c>
      <c r="C51" s="24" t="s">
        <v>96</v>
      </c>
      <c r="D51" s="44"/>
      <c r="E51" s="44">
        <v>5.23</v>
      </c>
      <c r="F51" s="44">
        <v>1.07</v>
      </c>
      <c r="G51" s="44">
        <v>2</v>
      </c>
      <c r="H51" s="44"/>
      <c r="I51" s="44"/>
      <c r="J51" s="48"/>
    </row>
    <row r="52" spans="2:10" x14ac:dyDescent="0.25">
      <c r="B52" s="52" t="s">
        <v>222</v>
      </c>
      <c r="C52" s="24" t="s">
        <v>97</v>
      </c>
      <c r="D52" s="44"/>
      <c r="E52" s="44">
        <v>5.23</v>
      </c>
      <c r="F52" s="46">
        <v>1.8</v>
      </c>
      <c r="G52" s="44">
        <v>4</v>
      </c>
      <c r="H52" s="44"/>
      <c r="I52" s="44"/>
      <c r="J52" s="48"/>
    </row>
    <row r="53" spans="2:10" x14ac:dyDescent="0.25">
      <c r="B53" s="52" t="s">
        <v>222</v>
      </c>
      <c r="C53" s="24" t="s">
        <v>98</v>
      </c>
      <c r="D53" s="44"/>
      <c r="E53" s="44">
        <v>5.23</v>
      </c>
      <c r="F53" s="46">
        <v>2.1</v>
      </c>
      <c r="G53" s="44">
        <v>2</v>
      </c>
      <c r="H53" s="44"/>
      <c r="I53" s="50"/>
      <c r="J53" s="48"/>
    </row>
    <row r="54" spans="2:10" x14ac:dyDescent="0.25">
      <c r="B54" s="52"/>
      <c r="C54" s="24"/>
      <c r="D54" s="44"/>
      <c r="E54" s="44"/>
      <c r="F54" s="44"/>
      <c r="G54" s="44"/>
      <c r="H54" s="44"/>
      <c r="I54" s="44"/>
      <c r="J54" s="48"/>
    </row>
    <row r="55" spans="2:10" x14ac:dyDescent="0.25">
      <c r="B55" s="52"/>
      <c r="C55" s="25" t="s">
        <v>95</v>
      </c>
      <c r="D55" s="44"/>
      <c r="E55" s="44"/>
      <c r="F55" s="44"/>
      <c r="G55" s="44"/>
      <c r="H55" s="44"/>
      <c r="I55" s="44"/>
      <c r="J55" s="48"/>
    </row>
    <row r="56" spans="2:10" x14ac:dyDescent="0.25">
      <c r="B56" s="52" t="s">
        <v>223</v>
      </c>
      <c r="C56" s="24" t="s">
        <v>99</v>
      </c>
      <c r="D56" s="44"/>
      <c r="E56" s="46">
        <v>5.2350000000000003</v>
      </c>
      <c r="F56" s="44">
        <v>1.07</v>
      </c>
      <c r="G56" s="44">
        <v>2</v>
      </c>
      <c r="H56" s="44"/>
      <c r="I56" s="44"/>
      <c r="J56" s="48"/>
    </row>
    <row r="57" spans="2:10" x14ac:dyDescent="0.25">
      <c r="B57" s="52" t="s">
        <v>224</v>
      </c>
      <c r="C57" s="24" t="s">
        <v>100</v>
      </c>
      <c r="D57" s="44"/>
      <c r="E57" s="46">
        <v>5.2350000000000003</v>
      </c>
      <c r="F57" s="46">
        <v>1.8</v>
      </c>
      <c r="G57" s="44">
        <v>4</v>
      </c>
      <c r="H57" s="44"/>
      <c r="I57" s="44"/>
      <c r="J57" s="48"/>
    </row>
    <row r="58" spans="2:10" x14ac:dyDescent="0.25">
      <c r="B58" s="52" t="s">
        <v>225</v>
      </c>
      <c r="C58" s="24" t="s">
        <v>101</v>
      </c>
      <c r="D58" s="44"/>
      <c r="E58" s="46">
        <v>5.2350000000000003</v>
      </c>
      <c r="F58" s="46">
        <v>2.1</v>
      </c>
      <c r="G58" s="44">
        <v>2</v>
      </c>
      <c r="H58" s="44"/>
      <c r="I58" s="44"/>
      <c r="J58" s="48"/>
    </row>
    <row r="59" spans="2:10" x14ac:dyDescent="0.25">
      <c r="B59" s="52" t="s">
        <v>226</v>
      </c>
      <c r="C59" s="24" t="s">
        <v>102</v>
      </c>
      <c r="D59" s="44"/>
      <c r="E59" s="46">
        <v>2.3650000000000002</v>
      </c>
      <c r="F59" s="46">
        <v>2.1</v>
      </c>
      <c r="G59" s="44">
        <v>2</v>
      </c>
      <c r="H59" s="44"/>
      <c r="I59" s="44"/>
      <c r="J59" s="48"/>
    </row>
    <row r="60" spans="2:10" x14ac:dyDescent="0.25">
      <c r="B60" s="52"/>
      <c r="C60" s="24"/>
      <c r="D60" s="44"/>
      <c r="E60" s="44"/>
      <c r="F60" s="44"/>
      <c r="G60" s="44"/>
      <c r="H60" s="44"/>
      <c r="I60" s="44"/>
      <c r="J60" s="48"/>
    </row>
    <row r="61" spans="2:10" x14ac:dyDescent="0.25">
      <c r="B61" s="52"/>
      <c r="C61" s="25" t="s">
        <v>103</v>
      </c>
      <c r="D61" s="44"/>
      <c r="E61" s="44"/>
      <c r="F61" s="44"/>
      <c r="G61" s="44"/>
      <c r="H61" s="44"/>
      <c r="I61" s="44"/>
      <c r="J61" s="48"/>
    </row>
    <row r="62" spans="2:10" x14ac:dyDescent="0.25">
      <c r="B62" s="52"/>
      <c r="C62" s="25" t="s">
        <v>104</v>
      </c>
      <c r="D62" s="44"/>
      <c r="E62" s="44"/>
      <c r="F62" s="44"/>
      <c r="G62" s="44"/>
      <c r="H62" s="44"/>
      <c r="I62" s="44"/>
      <c r="J62" s="48"/>
    </row>
    <row r="63" spans="2:10" x14ac:dyDescent="0.25">
      <c r="B63" s="52" t="s">
        <v>227</v>
      </c>
      <c r="C63" s="24" t="s">
        <v>105</v>
      </c>
      <c r="D63" s="44"/>
      <c r="E63" s="44">
        <v>6.45</v>
      </c>
      <c r="F63" s="44">
        <v>1.07</v>
      </c>
      <c r="G63" s="60">
        <v>4</v>
      </c>
      <c r="H63" s="44"/>
      <c r="I63" s="44"/>
      <c r="J63" s="48"/>
    </row>
    <row r="64" spans="2:10" x14ac:dyDescent="0.25">
      <c r="B64" s="52" t="s">
        <v>228</v>
      </c>
      <c r="C64" s="24" t="s">
        <v>106</v>
      </c>
      <c r="D64" s="44"/>
      <c r="E64" s="44">
        <v>6.61</v>
      </c>
      <c r="F64" s="44">
        <v>1.07</v>
      </c>
      <c r="G64" s="44">
        <v>2</v>
      </c>
      <c r="H64" s="44"/>
      <c r="I64" s="44"/>
      <c r="J64" s="48"/>
    </row>
    <row r="65" spans="2:10" x14ac:dyDescent="0.25">
      <c r="B65" s="52" t="s">
        <v>229</v>
      </c>
      <c r="C65" s="24" t="s">
        <v>116</v>
      </c>
      <c r="D65" s="44"/>
      <c r="E65" s="46">
        <v>6.3</v>
      </c>
      <c r="F65" s="44">
        <v>1.07</v>
      </c>
      <c r="G65" s="44">
        <v>1</v>
      </c>
      <c r="H65" s="44"/>
      <c r="I65" s="44"/>
      <c r="J65" s="48"/>
    </row>
    <row r="66" spans="2:10" x14ac:dyDescent="0.25">
      <c r="B66" s="52"/>
      <c r="C66" s="24" t="s">
        <v>107</v>
      </c>
      <c r="D66" s="44"/>
      <c r="E66" s="44">
        <v>1.06</v>
      </c>
      <c r="F66" s="44">
        <v>8.17</v>
      </c>
      <c r="G66" s="44">
        <v>43</v>
      </c>
      <c r="H66" s="44"/>
      <c r="I66" s="44"/>
      <c r="J66" s="48"/>
    </row>
    <row r="67" spans="2:10" x14ac:dyDescent="0.25">
      <c r="B67" s="52"/>
      <c r="C67" s="24"/>
      <c r="D67" s="44"/>
      <c r="E67" s="44"/>
      <c r="F67" s="44"/>
      <c r="G67" s="44"/>
      <c r="H67" s="44"/>
      <c r="I67" s="44"/>
      <c r="J67" s="48"/>
    </row>
    <row r="68" spans="2:10" x14ac:dyDescent="0.25">
      <c r="B68" s="52"/>
      <c r="C68" s="25" t="s">
        <v>94</v>
      </c>
      <c r="D68" s="44"/>
      <c r="E68" s="44"/>
      <c r="F68" s="44"/>
      <c r="G68" s="44"/>
      <c r="H68" s="44"/>
      <c r="I68" s="44"/>
      <c r="J68" s="48"/>
    </row>
    <row r="69" spans="2:10" x14ac:dyDescent="0.25">
      <c r="B69" s="52" t="s">
        <v>230</v>
      </c>
      <c r="C69" s="24" t="s">
        <v>109</v>
      </c>
      <c r="D69" s="44"/>
      <c r="E69" s="44">
        <v>5.87</v>
      </c>
      <c r="F69" s="44">
        <v>1.07</v>
      </c>
      <c r="G69" s="44">
        <v>2</v>
      </c>
      <c r="H69" s="44"/>
      <c r="I69" s="44"/>
      <c r="J69" s="48"/>
    </row>
    <row r="70" spans="2:10" x14ac:dyDescent="0.25">
      <c r="B70" s="52" t="s">
        <v>231</v>
      </c>
      <c r="C70" s="24" t="s">
        <v>110</v>
      </c>
      <c r="D70" s="44"/>
      <c r="E70" s="46">
        <v>5.6</v>
      </c>
      <c r="F70" s="44">
        <v>1.07</v>
      </c>
      <c r="G70" s="44">
        <v>1</v>
      </c>
      <c r="H70" s="44"/>
      <c r="I70" s="44"/>
      <c r="J70" s="48"/>
    </row>
    <row r="71" spans="2:10" x14ac:dyDescent="0.25">
      <c r="B71" s="52"/>
      <c r="C71" s="24" t="s">
        <v>107</v>
      </c>
      <c r="D71" s="44"/>
      <c r="E71" s="44">
        <v>1.06</v>
      </c>
      <c r="F71" s="44">
        <v>8.17</v>
      </c>
      <c r="G71" s="44">
        <v>16</v>
      </c>
      <c r="H71" s="44"/>
      <c r="I71" s="44"/>
      <c r="J71" s="48"/>
    </row>
    <row r="72" spans="2:10" x14ac:dyDescent="0.25">
      <c r="B72" s="52"/>
      <c r="C72" s="24" t="s">
        <v>108</v>
      </c>
      <c r="D72" s="44"/>
      <c r="E72" s="44">
        <v>0.27</v>
      </c>
      <c r="F72" s="44">
        <v>8.17</v>
      </c>
      <c r="G72" s="44">
        <v>1</v>
      </c>
      <c r="H72" s="44"/>
      <c r="I72" s="44"/>
      <c r="J72" s="48"/>
    </row>
    <row r="73" spans="2:10" x14ac:dyDescent="0.25">
      <c r="B73" s="52"/>
      <c r="C73" s="24" t="s">
        <v>111</v>
      </c>
      <c r="D73" s="44"/>
      <c r="E73" s="44">
        <v>1.06</v>
      </c>
      <c r="F73" s="44">
        <v>8.9700000000000006</v>
      </c>
      <c r="G73" s="44">
        <v>4</v>
      </c>
      <c r="H73" s="44"/>
      <c r="I73" s="44"/>
      <c r="J73" s="48"/>
    </row>
    <row r="74" spans="2:10" x14ac:dyDescent="0.25">
      <c r="B74" s="52"/>
      <c r="C74" s="24"/>
      <c r="D74" s="44"/>
      <c r="E74" s="44"/>
      <c r="F74" s="44"/>
      <c r="G74" s="44"/>
      <c r="H74" s="44"/>
      <c r="I74" s="44"/>
      <c r="J74" s="48"/>
    </row>
    <row r="75" spans="2:10" x14ac:dyDescent="0.25">
      <c r="B75" s="52"/>
      <c r="C75" s="25" t="s">
        <v>95</v>
      </c>
      <c r="D75" s="44"/>
      <c r="E75" s="44"/>
      <c r="F75" s="44"/>
      <c r="G75" s="44"/>
      <c r="H75" s="44"/>
      <c r="I75" s="44"/>
      <c r="J75" s="48"/>
    </row>
    <row r="76" spans="2:10" x14ac:dyDescent="0.25">
      <c r="B76" s="52" t="s">
        <v>230</v>
      </c>
      <c r="C76" s="24" t="s">
        <v>109</v>
      </c>
      <c r="D76" s="44"/>
      <c r="E76" s="44">
        <v>5.87</v>
      </c>
      <c r="F76" s="44">
        <v>1.07</v>
      </c>
      <c r="G76" s="44">
        <v>1</v>
      </c>
      <c r="H76" s="44"/>
      <c r="I76" s="44"/>
      <c r="J76" s="48"/>
    </row>
    <row r="77" spans="2:10" x14ac:dyDescent="0.25">
      <c r="B77" s="52" t="s">
        <v>231</v>
      </c>
      <c r="C77" s="24" t="s">
        <v>110</v>
      </c>
      <c r="D77" s="44"/>
      <c r="E77" s="46">
        <v>5.6</v>
      </c>
      <c r="F77" s="44">
        <v>1.07</v>
      </c>
      <c r="G77" s="44">
        <v>1</v>
      </c>
      <c r="H77" s="44"/>
      <c r="I77" s="44"/>
      <c r="J77" s="48"/>
    </row>
    <row r="78" spans="2:10" x14ac:dyDescent="0.25">
      <c r="B78" s="52" t="s">
        <v>232</v>
      </c>
      <c r="C78" s="24" t="s">
        <v>112</v>
      </c>
      <c r="D78" s="44"/>
      <c r="E78" s="46">
        <v>5.92</v>
      </c>
      <c r="F78" s="44">
        <v>1.07</v>
      </c>
      <c r="G78" s="44">
        <v>1</v>
      </c>
      <c r="H78" s="44"/>
      <c r="I78" s="44"/>
      <c r="J78" s="48"/>
    </row>
    <row r="79" spans="2:10" x14ac:dyDescent="0.25">
      <c r="B79" s="52"/>
      <c r="C79" s="24" t="s">
        <v>107</v>
      </c>
      <c r="D79" s="44"/>
      <c r="E79" s="44">
        <v>1.06</v>
      </c>
      <c r="F79" s="44">
        <v>8.17</v>
      </c>
      <c r="G79" s="44">
        <v>16</v>
      </c>
      <c r="H79" s="44"/>
      <c r="I79" s="44"/>
      <c r="J79" s="48"/>
    </row>
    <row r="80" spans="2:10" x14ac:dyDescent="0.25">
      <c r="B80" s="52"/>
      <c r="C80" s="24" t="s">
        <v>113</v>
      </c>
      <c r="D80" s="44"/>
      <c r="E80" s="44">
        <v>0.32</v>
      </c>
      <c r="F80" s="44">
        <v>8.17</v>
      </c>
      <c r="G80" s="44">
        <v>1</v>
      </c>
      <c r="H80" s="44"/>
      <c r="I80" s="44"/>
      <c r="J80" s="48"/>
    </row>
    <row r="81" spans="2:10" x14ac:dyDescent="0.25">
      <c r="B81" s="52"/>
      <c r="C81" s="24"/>
      <c r="D81" s="44"/>
      <c r="E81" s="44"/>
      <c r="F81" s="44"/>
      <c r="G81" s="44"/>
      <c r="H81" s="44"/>
      <c r="I81" s="44"/>
      <c r="J81" s="48"/>
    </row>
    <row r="82" spans="2:10" x14ac:dyDescent="0.25">
      <c r="B82" s="52"/>
      <c r="C82" s="25" t="s">
        <v>114</v>
      </c>
      <c r="D82" s="44"/>
      <c r="E82" s="44"/>
      <c r="F82" s="44"/>
      <c r="G82" s="44"/>
      <c r="H82" s="44"/>
      <c r="I82" s="44"/>
      <c r="J82" s="48"/>
    </row>
    <row r="83" spans="2:10" x14ac:dyDescent="0.25">
      <c r="B83" s="52" t="s">
        <v>227</v>
      </c>
      <c r="C83" s="24" t="s">
        <v>105</v>
      </c>
      <c r="D83" s="44"/>
      <c r="E83" s="44">
        <v>6.45</v>
      </c>
      <c r="F83" s="44">
        <v>1.07</v>
      </c>
      <c r="G83" s="60">
        <v>3</v>
      </c>
      <c r="H83" s="44"/>
      <c r="I83" s="44"/>
      <c r="J83" s="48"/>
    </row>
    <row r="84" spans="2:10" x14ac:dyDescent="0.25">
      <c r="B84" s="52" t="s">
        <v>228</v>
      </c>
      <c r="C84" s="24" t="s">
        <v>106</v>
      </c>
      <c r="D84" s="44"/>
      <c r="E84" s="44">
        <v>6.61</v>
      </c>
      <c r="F84" s="44">
        <v>1.07</v>
      </c>
      <c r="G84" s="44">
        <v>1</v>
      </c>
      <c r="H84" s="44"/>
      <c r="I84" s="44"/>
      <c r="J84" s="48"/>
    </row>
    <row r="85" spans="2:10" x14ac:dyDescent="0.25">
      <c r="B85" s="52" t="s">
        <v>233</v>
      </c>
      <c r="C85" s="24" t="s">
        <v>115</v>
      </c>
      <c r="D85" s="44"/>
      <c r="E85" s="46">
        <v>6.6</v>
      </c>
      <c r="F85" s="44">
        <v>1.07</v>
      </c>
      <c r="G85" s="44">
        <v>1</v>
      </c>
      <c r="H85" s="44"/>
      <c r="I85" s="44"/>
      <c r="J85" s="48"/>
    </row>
    <row r="86" spans="2:10" x14ac:dyDescent="0.25">
      <c r="B86" s="52" t="s">
        <v>229</v>
      </c>
      <c r="C86" s="24" t="s">
        <v>116</v>
      </c>
      <c r="D86" s="44"/>
      <c r="E86" s="46">
        <v>6.3</v>
      </c>
      <c r="F86" s="44">
        <v>1.07</v>
      </c>
      <c r="G86" s="44">
        <v>1</v>
      </c>
      <c r="H86" s="44"/>
      <c r="I86" s="44"/>
      <c r="J86" s="48"/>
    </row>
    <row r="87" spans="2:10" x14ac:dyDescent="0.25">
      <c r="B87" s="52" t="s">
        <v>234</v>
      </c>
      <c r="C87" s="24" t="s">
        <v>117</v>
      </c>
      <c r="D87" s="44"/>
      <c r="E87" s="44">
        <v>6.76</v>
      </c>
      <c r="F87" s="44">
        <v>1.07</v>
      </c>
      <c r="G87" s="44">
        <v>1</v>
      </c>
      <c r="H87" s="44"/>
      <c r="I87" s="44"/>
      <c r="J87" s="48"/>
    </row>
    <row r="88" spans="2:10" x14ac:dyDescent="0.25">
      <c r="B88" s="52"/>
      <c r="C88" s="24" t="s">
        <v>107</v>
      </c>
      <c r="D88" s="44"/>
      <c r="E88" s="44">
        <v>1.06</v>
      </c>
      <c r="F88" s="44">
        <v>8.17</v>
      </c>
      <c r="G88" s="44">
        <v>43</v>
      </c>
      <c r="H88" s="44"/>
      <c r="I88" s="44"/>
      <c r="J88" s="48"/>
    </row>
    <row r="89" spans="2:10" x14ac:dyDescent="0.25">
      <c r="B89" s="52"/>
      <c r="C89" s="24"/>
      <c r="D89" s="44"/>
      <c r="E89" s="44"/>
      <c r="F89" s="44"/>
      <c r="G89" s="44"/>
      <c r="H89" s="44"/>
      <c r="I89" s="44"/>
      <c r="J89" s="48"/>
    </row>
    <row r="90" spans="2:10" x14ac:dyDescent="0.25">
      <c r="B90" s="52"/>
      <c r="C90" s="25" t="s">
        <v>118</v>
      </c>
      <c r="D90" s="44"/>
      <c r="E90" s="44"/>
      <c r="F90" s="44"/>
      <c r="G90" s="44"/>
      <c r="H90" s="44"/>
      <c r="I90" s="44"/>
      <c r="J90" s="48"/>
    </row>
    <row r="91" spans="2:10" x14ac:dyDescent="0.25">
      <c r="B91" s="52"/>
      <c r="C91" s="24" t="s">
        <v>119</v>
      </c>
      <c r="D91" s="46">
        <v>6.6</v>
      </c>
      <c r="E91" s="46">
        <v>1.2</v>
      </c>
      <c r="F91" s="44">
        <v>0.32</v>
      </c>
      <c r="G91" s="44">
        <v>16</v>
      </c>
      <c r="H91" s="44"/>
      <c r="I91" s="44"/>
      <c r="J91" s="48"/>
    </row>
    <row r="92" spans="2:10" x14ac:dyDescent="0.25">
      <c r="B92" s="52"/>
      <c r="C92" s="24" t="s">
        <v>120</v>
      </c>
      <c r="D92" s="46">
        <v>6.6</v>
      </c>
      <c r="E92" s="46">
        <v>0.6</v>
      </c>
      <c r="F92" s="44">
        <v>0.32</v>
      </c>
      <c r="G92" s="44">
        <v>2</v>
      </c>
      <c r="H92" s="44"/>
      <c r="I92" s="44"/>
      <c r="J92" s="48"/>
    </row>
    <row r="93" spans="2:10" x14ac:dyDescent="0.25">
      <c r="B93" s="52"/>
      <c r="C93" s="24" t="s">
        <v>121</v>
      </c>
      <c r="D93" s="46">
        <v>6.3</v>
      </c>
      <c r="E93" s="46">
        <v>1.2</v>
      </c>
      <c r="F93" s="44">
        <v>0.32</v>
      </c>
      <c r="G93" s="44">
        <v>8</v>
      </c>
      <c r="H93" s="44"/>
      <c r="I93" s="44"/>
      <c r="J93" s="48"/>
    </row>
    <row r="94" spans="2:10" x14ac:dyDescent="0.25">
      <c r="B94" s="52"/>
      <c r="C94" s="24" t="s">
        <v>122</v>
      </c>
      <c r="D94" s="46">
        <v>6.3</v>
      </c>
      <c r="E94" s="46">
        <v>0.6</v>
      </c>
      <c r="F94" s="44">
        <v>0.32</v>
      </c>
      <c r="G94" s="44">
        <v>1</v>
      </c>
      <c r="H94" s="44"/>
      <c r="I94" s="44"/>
      <c r="J94" s="48"/>
    </row>
    <row r="95" spans="2:10" x14ac:dyDescent="0.25">
      <c r="B95" s="52"/>
      <c r="C95" s="24" t="s">
        <v>123</v>
      </c>
      <c r="D95" s="46">
        <v>19.5</v>
      </c>
      <c r="E95" s="46">
        <v>10.199999999999999</v>
      </c>
      <c r="F95" s="44">
        <v>0.08</v>
      </c>
      <c r="G95" s="44"/>
      <c r="H95" s="44"/>
      <c r="I95" s="44"/>
      <c r="J95" s="57">
        <f>D95*E95*F95</f>
        <v>15.911999999999999</v>
      </c>
    </row>
    <row r="96" spans="2:10" x14ac:dyDescent="0.25">
      <c r="B96" s="52"/>
      <c r="C96" s="24" t="s">
        <v>124</v>
      </c>
      <c r="D96" s="46">
        <v>19.5</v>
      </c>
      <c r="E96" s="46">
        <v>10.199999999999999</v>
      </c>
      <c r="F96" s="44"/>
      <c r="G96" s="44"/>
      <c r="H96" s="44"/>
      <c r="I96" s="46">
        <f>D96*E96</f>
        <v>198.89999999999998</v>
      </c>
      <c r="J96" s="48"/>
    </row>
    <row r="97" spans="2:10" x14ac:dyDescent="0.25">
      <c r="B97" s="52"/>
      <c r="C97" s="24"/>
      <c r="D97" s="46"/>
      <c r="E97" s="46"/>
      <c r="F97" s="44"/>
      <c r="G97" s="44"/>
      <c r="H97" s="44"/>
      <c r="I97" s="44"/>
      <c r="J97" s="48"/>
    </row>
    <row r="98" spans="2:10" x14ac:dyDescent="0.25">
      <c r="B98" s="52"/>
      <c r="C98" s="25" t="s">
        <v>125</v>
      </c>
      <c r="D98" s="46"/>
      <c r="E98" s="46"/>
      <c r="F98" s="44"/>
      <c r="G98" s="44"/>
      <c r="H98" s="44"/>
      <c r="I98" s="44"/>
      <c r="J98" s="48"/>
    </row>
    <row r="99" spans="2:10" x14ac:dyDescent="0.25">
      <c r="B99" s="52"/>
      <c r="C99" s="24" t="s">
        <v>119</v>
      </c>
      <c r="D99" s="46">
        <v>6.6</v>
      </c>
      <c r="E99" s="46">
        <v>1.2</v>
      </c>
      <c r="F99" s="44">
        <v>0.32</v>
      </c>
      <c r="G99" s="44">
        <v>16</v>
      </c>
      <c r="H99" s="44"/>
      <c r="I99" s="44"/>
      <c r="J99" s="48"/>
    </row>
    <row r="100" spans="2:10" x14ac:dyDescent="0.25">
      <c r="B100" s="52"/>
      <c r="C100" s="24" t="s">
        <v>120</v>
      </c>
      <c r="D100" s="46">
        <v>6.6</v>
      </c>
      <c r="E100" s="46">
        <v>0.6</v>
      </c>
      <c r="F100" s="44">
        <v>0.32</v>
      </c>
      <c r="G100" s="44">
        <v>2</v>
      </c>
      <c r="H100" s="44"/>
      <c r="I100" s="44"/>
      <c r="J100" s="48"/>
    </row>
    <row r="101" spans="2:10" x14ac:dyDescent="0.25">
      <c r="B101" s="52"/>
      <c r="C101" s="24" t="s">
        <v>121</v>
      </c>
      <c r="D101" s="46">
        <v>6.3</v>
      </c>
      <c r="E101" s="46">
        <v>1.2</v>
      </c>
      <c r="F101" s="44">
        <v>0.32</v>
      </c>
      <c r="G101" s="44">
        <v>8</v>
      </c>
      <c r="H101" s="44"/>
      <c r="I101" s="44"/>
      <c r="J101" s="48"/>
    </row>
    <row r="102" spans="2:10" x14ac:dyDescent="0.25">
      <c r="B102" s="52"/>
      <c r="C102" s="24" t="s">
        <v>122</v>
      </c>
      <c r="D102" s="46">
        <v>6.3</v>
      </c>
      <c r="E102" s="46">
        <v>0.6</v>
      </c>
      <c r="F102" s="44">
        <v>0.32</v>
      </c>
      <c r="G102" s="44">
        <v>1</v>
      </c>
      <c r="H102" s="44"/>
      <c r="I102" s="44"/>
      <c r="J102" s="48"/>
    </row>
    <row r="103" spans="2:10" x14ac:dyDescent="0.25">
      <c r="B103" s="52"/>
      <c r="C103" s="24" t="s">
        <v>126</v>
      </c>
      <c r="D103" s="46">
        <v>19.5</v>
      </c>
      <c r="E103" s="46">
        <v>10.199999999999999</v>
      </c>
      <c r="F103" s="44">
        <v>0.04</v>
      </c>
      <c r="G103" s="44"/>
      <c r="H103" s="44"/>
      <c r="I103" s="46">
        <f>D103*E103</f>
        <v>198.89999999999998</v>
      </c>
      <c r="J103" s="57"/>
    </row>
    <row r="104" spans="2:10" x14ac:dyDescent="0.25">
      <c r="B104" s="52"/>
      <c r="C104" s="24" t="s">
        <v>127</v>
      </c>
      <c r="D104" s="46">
        <v>19.5</v>
      </c>
      <c r="E104" s="46">
        <v>10.199999999999999</v>
      </c>
      <c r="F104" s="44">
        <v>0.14000000000000001</v>
      </c>
      <c r="G104" s="44"/>
      <c r="H104" s="44"/>
      <c r="I104" s="46">
        <f>D104*E104</f>
        <v>198.89999999999998</v>
      </c>
      <c r="J104" s="48"/>
    </row>
    <row r="105" spans="2:10" x14ac:dyDescent="0.25">
      <c r="B105" s="52"/>
      <c r="C105" s="24" t="s">
        <v>129</v>
      </c>
      <c r="D105" s="46">
        <v>19.5</v>
      </c>
      <c r="E105" s="46">
        <v>10.199999999999999</v>
      </c>
      <c r="F105" s="44"/>
      <c r="G105" s="44"/>
      <c r="H105" s="44"/>
      <c r="I105" s="46">
        <f>D105*E105</f>
        <v>198.89999999999998</v>
      </c>
      <c r="J105" s="48"/>
    </row>
    <row r="106" spans="2:10" x14ac:dyDescent="0.25">
      <c r="B106" s="52"/>
      <c r="C106" s="24" t="s">
        <v>128</v>
      </c>
      <c r="D106" s="46">
        <v>6.6</v>
      </c>
      <c r="E106" s="46">
        <v>6.6</v>
      </c>
      <c r="F106" s="44">
        <v>0.06</v>
      </c>
      <c r="G106" s="44"/>
      <c r="H106" s="44"/>
      <c r="I106" s="46">
        <f>D106*E106</f>
        <v>43.559999999999995</v>
      </c>
      <c r="J106" s="48"/>
    </row>
    <row r="107" spans="2:10" x14ac:dyDescent="0.25">
      <c r="B107" s="52"/>
      <c r="C107" s="24"/>
      <c r="D107" s="44"/>
      <c r="E107" s="44"/>
      <c r="F107" s="44"/>
      <c r="G107" s="44"/>
      <c r="H107" s="44"/>
      <c r="I107" s="44"/>
      <c r="J107" s="48"/>
    </row>
    <row r="108" spans="2:10" x14ac:dyDescent="0.25">
      <c r="B108" s="52"/>
      <c r="C108" s="25" t="s">
        <v>130</v>
      </c>
      <c r="D108" s="44"/>
      <c r="E108" s="44"/>
      <c r="F108" s="44"/>
      <c r="G108" s="44"/>
      <c r="H108" s="44"/>
      <c r="I108" s="44"/>
      <c r="J108" s="48"/>
    </row>
    <row r="109" spans="2:10" x14ac:dyDescent="0.25">
      <c r="B109" s="52"/>
      <c r="C109" s="24" t="s">
        <v>131</v>
      </c>
      <c r="D109" s="46">
        <v>16.8</v>
      </c>
      <c r="E109" s="44"/>
      <c r="F109" s="44">
        <v>0.55000000000000004</v>
      </c>
      <c r="G109" s="44">
        <v>8</v>
      </c>
      <c r="H109" s="44"/>
      <c r="I109" s="44"/>
      <c r="J109" s="48"/>
    </row>
    <row r="110" spans="2:10" x14ac:dyDescent="0.25">
      <c r="B110" s="52"/>
      <c r="C110" s="24" t="s">
        <v>132</v>
      </c>
      <c r="D110" s="46">
        <v>16.8</v>
      </c>
      <c r="E110" s="46">
        <v>45.3</v>
      </c>
      <c r="F110" s="44"/>
      <c r="G110" s="44"/>
      <c r="H110" s="44"/>
      <c r="I110" s="44">
        <f>D110*E110</f>
        <v>761.04</v>
      </c>
      <c r="J110" s="48"/>
    </row>
    <row r="111" spans="2:10" x14ac:dyDescent="0.25">
      <c r="B111" s="52"/>
      <c r="C111" s="24" t="s">
        <v>133</v>
      </c>
      <c r="D111" s="46">
        <v>16.8</v>
      </c>
      <c r="E111" s="46">
        <v>45.3</v>
      </c>
      <c r="F111" s="44"/>
      <c r="G111" s="44"/>
      <c r="H111" s="44"/>
      <c r="I111" s="44">
        <f>D111*E111</f>
        <v>761.04</v>
      </c>
      <c r="J111" s="57"/>
    </row>
    <row r="112" spans="2:10" x14ac:dyDescent="0.25">
      <c r="B112" s="52"/>
      <c r="C112" s="24" t="s">
        <v>134</v>
      </c>
      <c r="D112" s="46">
        <v>16.8</v>
      </c>
      <c r="E112" s="46">
        <v>45.3</v>
      </c>
      <c r="F112" s="44">
        <v>0.14000000000000001</v>
      </c>
      <c r="G112" s="44"/>
      <c r="H112" s="44"/>
      <c r="I112" s="44">
        <f>D112*E112</f>
        <v>761.04</v>
      </c>
      <c r="J112" s="48"/>
    </row>
    <row r="113" spans="2:10" x14ac:dyDescent="0.25">
      <c r="B113" s="52"/>
      <c r="C113" s="24" t="s">
        <v>135</v>
      </c>
      <c r="D113" s="46">
        <v>16.8</v>
      </c>
      <c r="E113" s="46">
        <v>45.3</v>
      </c>
      <c r="F113" s="44"/>
      <c r="G113" s="44"/>
      <c r="H113" s="44"/>
      <c r="I113" s="44">
        <f>D113*E113</f>
        <v>761.04</v>
      </c>
      <c r="J113" s="48"/>
    </row>
    <row r="114" spans="2:10" x14ac:dyDescent="0.25">
      <c r="B114" s="52"/>
      <c r="C114" s="24"/>
      <c r="D114" s="46"/>
      <c r="E114" s="46"/>
      <c r="F114" s="44"/>
      <c r="G114" s="44"/>
      <c r="H114" s="44"/>
      <c r="I114" s="44"/>
      <c r="J114" s="48"/>
    </row>
    <row r="115" spans="2:10" x14ac:dyDescent="0.25">
      <c r="B115" s="52"/>
      <c r="C115" s="25" t="s">
        <v>195</v>
      </c>
      <c r="D115" s="46"/>
      <c r="E115" s="46"/>
      <c r="F115" s="44"/>
      <c r="G115" s="44"/>
      <c r="H115" s="44"/>
      <c r="I115" s="44"/>
      <c r="J115" s="48"/>
    </row>
    <row r="116" spans="2:10" x14ac:dyDescent="0.25">
      <c r="B116" s="52"/>
      <c r="C116" s="24" t="s">
        <v>196</v>
      </c>
      <c r="D116" s="46">
        <v>6.05</v>
      </c>
      <c r="E116" s="46"/>
      <c r="F116" s="44"/>
      <c r="G116" s="44">
        <v>17</v>
      </c>
      <c r="H116" s="44"/>
      <c r="I116" s="44"/>
      <c r="J116" s="48"/>
    </row>
    <row r="117" spans="2:10" x14ac:dyDescent="0.25">
      <c r="B117" s="52"/>
      <c r="C117" s="24" t="s">
        <v>197</v>
      </c>
      <c r="D117" s="46">
        <v>6.05</v>
      </c>
      <c r="E117" s="46">
        <v>10.199999999999999</v>
      </c>
      <c r="F117" s="44"/>
      <c r="G117" s="44"/>
      <c r="H117" s="44"/>
      <c r="I117" s="44">
        <f>D117*E117</f>
        <v>61.709999999999994</v>
      </c>
      <c r="J117" s="48"/>
    </row>
    <row r="118" spans="2:10" x14ac:dyDescent="0.25">
      <c r="B118" s="52"/>
      <c r="C118" s="24" t="s">
        <v>198</v>
      </c>
      <c r="D118" s="46">
        <v>6.05</v>
      </c>
      <c r="E118" s="46">
        <v>10.199999999999999</v>
      </c>
      <c r="F118" s="44"/>
      <c r="G118" s="44"/>
      <c r="H118" s="44"/>
      <c r="I118" s="44">
        <f t="shared" ref="I118:I119" si="2">D118*E118</f>
        <v>61.709999999999994</v>
      </c>
      <c r="J118" s="48"/>
    </row>
    <row r="119" spans="2:10" x14ac:dyDescent="0.25">
      <c r="B119" s="52"/>
      <c r="C119" s="24" t="s">
        <v>199</v>
      </c>
      <c r="D119" s="46">
        <v>6.05</v>
      </c>
      <c r="E119" s="46">
        <v>10.199999999999999</v>
      </c>
      <c r="F119" s="44"/>
      <c r="G119" s="44"/>
      <c r="H119" s="44"/>
      <c r="I119" s="44">
        <f t="shared" si="2"/>
        <v>61.709999999999994</v>
      </c>
      <c r="J119" s="48"/>
    </row>
    <row r="120" spans="2:10" x14ac:dyDescent="0.25">
      <c r="B120" s="52"/>
      <c r="C120" s="24"/>
      <c r="D120" s="44"/>
      <c r="E120" s="44"/>
      <c r="F120" s="44"/>
      <c r="G120" s="44"/>
      <c r="H120" s="44"/>
      <c r="I120" s="44"/>
      <c r="J120" s="48"/>
    </row>
    <row r="121" spans="2:10" x14ac:dyDescent="0.25">
      <c r="B121" s="52"/>
      <c r="C121" s="25" t="s">
        <v>136</v>
      </c>
      <c r="D121" s="44"/>
      <c r="E121" s="44"/>
      <c r="F121" s="44"/>
      <c r="G121" s="44"/>
      <c r="H121" s="44"/>
      <c r="I121" s="44"/>
      <c r="J121" s="48"/>
    </row>
    <row r="122" spans="2:10" x14ac:dyDescent="0.25">
      <c r="B122" s="52"/>
      <c r="C122" s="25" t="s">
        <v>104</v>
      </c>
      <c r="D122" s="44"/>
      <c r="E122" s="44"/>
      <c r="F122" s="44"/>
      <c r="G122" s="44"/>
      <c r="H122" s="44"/>
      <c r="I122" s="44"/>
      <c r="J122" s="48"/>
    </row>
    <row r="123" spans="2:10" x14ac:dyDescent="0.25">
      <c r="B123" s="52"/>
      <c r="C123" s="24" t="s">
        <v>137</v>
      </c>
      <c r="D123" s="44"/>
      <c r="E123" s="44">
        <v>10.82</v>
      </c>
      <c r="F123" s="44">
        <v>3.4</v>
      </c>
      <c r="G123" s="44"/>
      <c r="H123" s="44"/>
      <c r="I123" s="46">
        <f>E123*F123</f>
        <v>36.787999999999997</v>
      </c>
      <c r="J123" s="48"/>
    </row>
    <row r="124" spans="2:10" x14ac:dyDescent="0.25">
      <c r="B124" s="52"/>
      <c r="C124" s="24" t="s">
        <v>138</v>
      </c>
      <c r="D124" s="44"/>
      <c r="E124" s="44">
        <v>10.82</v>
      </c>
      <c r="F124" s="44">
        <v>3.4</v>
      </c>
      <c r="G124" s="61">
        <f>F124/0.3</f>
        <v>11.333333333333334</v>
      </c>
      <c r="H124" s="46">
        <f>E124*G124</f>
        <v>122.62666666666668</v>
      </c>
      <c r="I124" s="44"/>
      <c r="J124" s="48"/>
    </row>
    <row r="125" spans="2:10" x14ac:dyDescent="0.25">
      <c r="B125" s="52"/>
      <c r="C125" s="24" t="s">
        <v>139</v>
      </c>
      <c r="D125" s="44"/>
      <c r="E125" s="44">
        <v>10.82</v>
      </c>
      <c r="F125" s="44">
        <v>3.4</v>
      </c>
      <c r="G125" s="44"/>
      <c r="H125" s="44"/>
      <c r="I125" s="46">
        <f>E125*F125</f>
        <v>36.787999999999997</v>
      </c>
      <c r="J125" s="48"/>
    </row>
    <row r="126" spans="2:10" x14ac:dyDescent="0.25">
      <c r="B126" s="52"/>
      <c r="C126" s="24" t="s">
        <v>140</v>
      </c>
      <c r="D126" s="44"/>
      <c r="E126" s="44">
        <v>10.82</v>
      </c>
      <c r="F126" s="44">
        <v>3.4</v>
      </c>
      <c r="G126" s="44"/>
      <c r="H126" s="44"/>
      <c r="I126" s="46">
        <f>E126*F126</f>
        <v>36.787999999999997</v>
      </c>
      <c r="J126" s="48"/>
    </row>
    <row r="127" spans="2:10" x14ac:dyDescent="0.25">
      <c r="B127" s="52"/>
      <c r="C127" s="24" t="s">
        <v>141</v>
      </c>
      <c r="D127" s="44"/>
      <c r="E127" s="44">
        <v>10.82</v>
      </c>
      <c r="F127" s="44"/>
      <c r="G127" s="61">
        <f>E127/0.6</f>
        <v>18.033333333333335</v>
      </c>
      <c r="H127" s="46">
        <f>G127*E127</f>
        <v>195.12066666666669</v>
      </c>
      <c r="I127" s="44"/>
      <c r="J127" s="48"/>
    </row>
    <row r="128" spans="2:10" x14ac:dyDescent="0.25">
      <c r="B128" s="52"/>
      <c r="C128" s="24" t="s">
        <v>142</v>
      </c>
      <c r="D128" s="44"/>
      <c r="E128" s="44">
        <v>10.82</v>
      </c>
      <c r="F128" s="44">
        <v>3.4</v>
      </c>
      <c r="G128" s="44"/>
      <c r="H128" s="44"/>
      <c r="I128" s="46">
        <f>E128*F128</f>
        <v>36.787999999999997</v>
      </c>
      <c r="J128" s="48"/>
    </row>
    <row r="129" spans="2:10" x14ac:dyDescent="0.25">
      <c r="B129" s="52"/>
      <c r="C129" s="24" t="s">
        <v>143</v>
      </c>
      <c r="D129" s="44"/>
      <c r="E129" s="44">
        <v>10.82</v>
      </c>
      <c r="F129" s="44">
        <v>3.4</v>
      </c>
      <c r="G129" s="44"/>
      <c r="H129" s="44"/>
      <c r="I129" s="46">
        <f>E129*F129</f>
        <v>36.787999999999997</v>
      </c>
      <c r="J129" s="48"/>
    </row>
    <row r="130" spans="2:10" x14ac:dyDescent="0.25">
      <c r="B130" s="52"/>
      <c r="C130" s="24" t="s">
        <v>144</v>
      </c>
      <c r="D130" s="44"/>
      <c r="E130" s="44">
        <v>10.82</v>
      </c>
      <c r="F130" s="44">
        <v>3.4</v>
      </c>
      <c r="G130" s="44"/>
      <c r="H130" s="44"/>
      <c r="I130" s="46">
        <f>E130*F130</f>
        <v>36.787999999999997</v>
      </c>
      <c r="J130" s="48"/>
    </row>
    <row r="131" spans="2:10" x14ac:dyDescent="0.25">
      <c r="B131" s="52"/>
      <c r="C131" s="24"/>
      <c r="D131" s="44"/>
      <c r="E131" s="44"/>
      <c r="F131" s="44"/>
      <c r="G131" s="44"/>
      <c r="H131" s="44"/>
      <c r="I131" s="44"/>
      <c r="J131" s="48"/>
    </row>
    <row r="132" spans="2:10" x14ac:dyDescent="0.25">
      <c r="B132" s="52"/>
      <c r="C132" s="25" t="s">
        <v>145</v>
      </c>
      <c r="D132" s="44"/>
      <c r="E132" s="44"/>
      <c r="F132" s="44"/>
      <c r="G132" s="44"/>
      <c r="H132" s="44"/>
      <c r="I132" s="44"/>
      <c r="J132" s="48"/>
    </row>
    <row r="133" spans="2:10" x14ac:dyDescent="0.25">
      <c r="B133" s="52"/>
      <c r="C133" s="24" t="s">
        <v>137</v>
      </c>
      <c r="D133" s="44"/>
      <c r="E133" s="44">
        <v>6.66</v>
      </c>
      <c r="F133" s="44">
        <v>3.4</v>
      </c>
      <c r="G133" s="44"/>
      <c r="H133" s="44"/>
      <c r="I133" s="46">
        <f>E133*F133</f>
        <v>22.643999999999998</v>
      </c>
      <c r="J133" s="48"/>
    </row>
    <row r="134" spans="2:10" x14ac:dyDescent="0.25">
      <c r="B134" s="52"/>
      <c r="C134" s="24" t="s">
        <v>138</v>
      </c>
      <c r="D134" s="44"/>
      <c r="E134" s="44">
        <v>6.66</v>
      </c>
      <c r="F134" s="44">
        <v>3.4</v>
      </c>
      <c r="G134" s="61">
        <f>F134/0.3</f>
        <v>11.333333333333334</v>
      </c>
      <c r="H134" s="46">
        <f>E134*G134</f>
        <v>75.48</v>
      </c>
      <c r="I134" s="44"/>
      <c r="J134" s="48"/>
    </row>
    <row r="135" spans="2:10" x14ac:dyDescent="0.25">
      <c r="B135" s="52"/>
      <c r="C135" s="24" t="s">
        <v>139</v>
      </c>
      <c r="D135" s="44"/>
      <c r="E135" s="44">
        <v>6.66</v>
      </c>
      <c r="F135" s="44">
        <v>3.4</v>
      </c>
      <c r="G135" s="44"/>
      <c r="H135" s="44"/>
      <c r="I135" s="46">
        <f>E135*F135</f>
        <v>22.643999999999998</v>
      </c>
      <c r="J135" s="48"/>
    </row>
    <row r="136" spans="2:10" x14ac:dyDescent="0.25">
      <c r="B136" s="52"/>
      <c r="C136" s="24" t="s">
        <v>140</v>
      </c>
      <c r="D136" s="44"/>
      <c r="E136" s="44">
        <v>6.66</v>
      </c>
      <c r="F136" s="44">
        <v>3.4</v>
      </c>
      <c r="G136" s="44"/>
      <c r="H136" s="44"/>
      <c r="I136" s="46">
        <f>E136*F136</f>
        <v>22.643999999999998</v>
      </c>
      <c r="J136" s="48"/>
    </row>
    <row r="137" spans="2:10" x14ac:dyDescent="0.25">
      <c r="B137" s="52"/>
      <c r="C137" s="24" t="s">
        <v>141</v>
      </c>
      <c r="D137" s="44"/>
      <c r="E137" s="44">
        <v>6.66</v>
      </c>
      <c r="F137" s="44"/>
      <c r="G137" s="61">
        <f>E137/0.6</f>
        <v>11.100000000000001</v>
      </c>
      <c r="H137" s="46">
        <f>G137*E137</f>
        <v>73.926000000000016</v>
      </c>
      <c r="I137" s="44"/>
      <c r="J137" s="48"/>
    </row>
    <row r="138" spans="2:10" x14ac:dyDescent="0.25">
      <c r="B138" s="52"/>
      <c r="C138" s="24" t="s">
        <v>142</v>
      </c>
      <c r="D138" s="44"/>
      <c r="E138" s="44">
        <v>6.66</v>
      </c>
      <c r="F138" s="44">
        <v>3.4</v>
      </c>
      <c r="G138" s="44"/>
      <c r="H138" s="44"/>
      <c r="I138" s="46">
        <f>E138*F138</f>
        <v>22.643999999999998</v>
      </c>
      <c r="J138" s="48"/>
    </row>
    <row r="139" spans="2:10" x14ac:dyDescent="0.25">
      <c r="B139" s="52"/>
      <c r="C139" s="24" t="s">
        <v>143</v>
      </c>
      <c r="D139" s="44"/>
      <c r="E139" s="44">
        <v>6.66</v>
      </c>
      <c r="F139" s="44">
        <v>3.4</v>
      </c>
      <c r="G139" s="44"/>
      <c r="H139" s="44"/>
      <c r="I139" s="46">
        <f>E139*F139</f>
        <v>22.643999999999998</v>
      </c>
      <c r="J139" s="48"/>
    </row>
    <row r="140" spans="2:10" x14ac:dyDescent="0.25">
      <c r="B140" s="52"/>
      <c r="C140" s="24" t="s">
        <v>144</v>
      </c>
      <c r="D140" s="44"/>
      <c r="E140" s="44">
        <v>6.66</v>
      </c>
      <c r="F140" s="44">
        <v>3.4</v>
      </c>
      <c r="G140" s="44"/>
      <c r="H140" s="44"/>
      <c r="I140" s="46">
        <f>E140*F140</f>
        <v>22.643999999999998</v>
      </c>
      <c r="J140" s="48"/>
    </row>
    <row r="141" spans="2:10" x14ac:dyDescent="0.25">
      <c r="B141" s="52"/>
      <c r="C141" s="24"/>
      <c r="D141" s="44"/>
      <c r="E141" s="44"/>
      <c r="F141" s="44"/>
      <c r="G141" s="44"/>
      <c r="H141" s="44"/>
      <c r="I141" s="44"/>
      <c r="J141" s="48"/>
    </row>
    <row r="142" spans="2:10" x14ac:dyDescent="0.25">
      <c r="B142" s="52"/>
      <c r="C142" s="25" t="s">
        <v>146</v>
      </c>
      <c r="D142" s="44"/>
      <c r="E142" s="44"/>
      <c r="F142" s="44"/>
      <c r="G142" s="44"/>
      <c r="H142" s="44"/>
      <c r="I142" s="44"/>
      <c r="J142" s="48"/>
    </row>
    <row r="143" spans="2:10" x14ac:dyDescent="0.25">
      <c r="B143" s="52"/>
      <c r="C143" s="24" t="s">
        <v>137</v>
      </c>
      <c r="D143" s="44"/>
      <c r="E143" s="44">
        <v>6.66</v>
      </c>
      <c r="F143" s="44">
        <v>3.4</v>
      </c>
      <c r="G143" s="44"/>
      <c r="H143" s="44"/>
      <c r="I143" s="46">
        <f>E143*F143</f>
        <v>22.643999999999998</v>
      </c>
      <c r="J143" s="48"/>
    </row>
    <row r="144" spans="2:10" x14ac:dyDescent="0.25">
      <c r="B144" s="52"/>
      <c r="C144" s="24" t="s">
        <v>138</v>
      </c>
      <c r="D144" s="44"/>
      <c r="E144" s="44">
        <v>6.66</v>
      </c>
      <c r="F144" s="44">
        <v>3.4</v>
      </c>
      <c r="G144" s="61">
        <f>F144/0.3</f>
        <v>11.333333333333334</v>
      </c>
      <c r="H144" s="46">
        <f>E144*G144</f>
        <v>75.48</v>
      </c>
      <c r="I144" s="44"/>
      <c r="J144" s="48"/>
    </row>
    <row r="145" spans="2:10" x14ac:dyDescent="0.25">
      <c r="B145" s="52"/>
      <c r="C145" s="24" t="s">
        <v>139</v>
      </c>
      <c r="D145" s="44"/>
      <c r="E145" s="44">
        <v>6.66</v>
      </c>
      <c r="F145" s="44">
        <v>3.4</v>
      </c>
      <c r="G145" s="44"/>
      <c r="H145" s="44"/>
      <c r="I145" s="46">
        <f>E145*F145</f>
        <v>22.643999999999998</v>
      </c>
      <c r="J145" s="48"/>
    </row>
    <row r="146" spans="2:10" x14ac:dyDescent="0.25">
      <c r="B146" s="52"/>
      <c r="C146" s="24" t="s">
        <v>140</v>
      </c>
      <c r="D146" s="44"/>
      <c r="E146" s="44">
        <v>6.66</v>
      </c>
      <c r="F146" s="44">
        <v>3.4</v>
      </c>
      <c r="G146" s="44"/>
      <c r="H146" s="44"/>
      <c r="I146" s="46">
        <f>E146*F146</f>
        <v>22.643999999999998</v>
      </c>
      <c r="J146" s="48"/>
    </row>
    <row r="147" spans="2:10" x14ac:dyDescent="0.25">
      <c r="B147" s="52"/>
      <c r="C147" s="24" t="s">
        <v>141</v>
      </c>
      <c r="D147" s="44"/>
      <c r="E147" s="44">
        <v>6.66</v>
      </c>
      <c r="F147" s="44"/>
      <c r="G147" s="61">
        <f>E147/0.6</f>
        <v>11.100000000000001</v>
      </c>
      <c r="H147" s="46">
        <f>G147*E147</f>
        <v>73.926000000000016</v>
      </c>
      <c r="I147" s="44"/>
      <c r="J147" s="48"/>
    </row>
    <row r="148" spans="2:10" x14ac:dyDescent="0.25">
      <c r="B148" s="52"/>
      <c r="C148" s="24" t="s">
        <v>142</v>
      </c>
      <c r="D148" s="44"/>
      <c r="E148" s="44">
        <v>6.66</v>
      </c>
      <c r="F148" s="44">
        <v>3.4</v>
      </c>
      <c r="G148" s="44"/>
      <c r="H148" s="44"/>
      <c r="I148" s="46">
        <f>E148*F148</f>
        <v>22.643999999999998</v>
      </c>
      <c r="J148" s="48"/>
    </row>
    <row r="149" spans="2:10" x14ac:dyDescent="0.25">
      <c r="B149" s="52"/>
      <c r="C149" s="24" t="s">
        <v>143</v>
      </c>
      <c r="D149" s="44"/>
      <c r="E149" s="44">
        <v>6.66</v>
      </c>
      <c r="F149" s="44">
        <v>3.4</v>
      </c>
      <c r="G149" s="44"/>
      <c r="H149" s="44"/>
      <c r="I149" s="46">
        <f>E149*F149</f>
        <v>22.643999999999998</v>
      </c>
      <c r="J149" s="48"/>
    </row>
    <row r="150" spans="2:10" x14ac:dyDescent="0.25">
      <c r="B150" s="52"/>
      <c r="C150" s="24" t="s">
        <v>144</v>
      </c>
      <c r="D150" s="44"/>
      <c r="E150" s="44">
        <v>6.66</v>
      </c>
      <c r="F150" s="44">
        <v>3.4</v>
      </c>
      <c r="G150" s="44"/>
      <c r="H150" s="44"/>
      <c r="I150" s="46">
        <f>E150*F150</f>
        <v>22.643999999999998</v>
      </c>
      <c r="J150" s="48"/>
    </row>
    <row r="151" spans="2:10" x14ac:dyDescent="0.25">
      <c r="B151" s="52"/>
      <c r="C151" s="24"/>
      <c r="D151" s="44"/>
      <c r="E151" s="44"/>
      <c r="F151" s="44"/>
      <c r="G151" s="44"/>
      <c r="H151" s="44"/>
      <c r="I151" s="44"/>
      <c r="J151" s="48"/>
    </row>
    <row r="152" spans="2:10" x14ac:dyDescent="0.25">
      <c r="B152" s="52"/>
      <c r="C152" s="25" t="s">
        <v>114</v>
      </c>
      <c r="D152" s="44"/>
      <c r="E152" s="44"/>
      <c r="F152" s="44"/>
      <c r="G152" s="44"/>
      <c r="H152" s="44"/>
      <c r="I152" s="44"/>
      <c r="J152" s="48"/>
    </row>
    <row r="153" spans="2:10" x14ac:dyDescent="0.25">
      <c r="B153" s="52"/>
      <c r="C153" s="24" t="s">
        <v>137</v>
      </c>
      <c r="D153" s="44"/>
      <c r="E153" s="44">
        <v>10.82</v>
      </c>
      <c r="F153" s="44">
        <v>3.4</v>
      </c>
      <c r="G153" s="44"/>
      <c r="H153" s="44"/>
      <c r="I153" s="46">
        <f>E153*F153</f>
        <v>36.787999999999997</v>
      </c>
      <c r="J153" s="48"/>
    </row>
    <row r="154" spans="2:10" x14ac:dyDescent="0.25">
      <c r="B154" s="52"/>
      <c r="C154" s="24" t="s">
        <v>138</v>
      </c>
      <c r="D154" s="44"/>
      <c r="E154" s="44">
        <v>10.82</v>
      </c>
      <c r="F154" s="44">
        <v>3.4</v>
      </c>
      <c r="G154" s="61">
        <f>F154/0.3</f>
        <v>11.333333333333334</v>
      </c>
      <c r="H154" s="46">
        <f>E154*G154</f>
        <v>122.62666666666668</v>
      </c>
      <c r="I154" s="44"/>
      <c r="J154" s="48"/>
    </row>
    <row r="155" spans="2:10" x14ac:dyDescent="0.25">
      <c r="B155" s="52"/>
      <c r="C155" s="24" t="s">
        <v>139</v>
      </c>
      <c r="D155" s="44"/>
      <c r="E155" s="44">
        <v>10.82</v>
      </c>
      <c r="F155" s="44">
        <v>3.4</v>
      </c>
      <c r="G155" s="44"/>
      <c r="H155" s="44"/>
      <c r="I155" s="46">
        <f>E155*F155</f>
        <v>36.787999999999997</v>
      </c>
      <c r="J155" s="48"/>
    </row>
    <row r="156" spans="2:10" x14ac:dyDescent="0.25">
      <c r="B156" s="52"/>
      <c r="C156" s="24" t="s">
        <v>140</v>
      </c>
      <c r="D156" s="44"/>
      <c r="E156" s="44">
        <v>10.82</v>
      </c>
      <c r="F156" s="44">
        <v>3.4</v>
      </c>
      <c r="G156" s="44"/>
      <c r="H156" s="44"/>
      <c r="I156" s="46">
        <f>E156*F156</f>
        <v>36.787999999999997</v>
      </c>
      <c r="J156" s="48"/>
    </row>
    <row r="157" spans="2:10" x14ac:dyDescent="0.25">
      <c r="B157" s="52"/>
      <c r="C157" s="24" t="s">
        <v>141</v>
      </c>
      <c r="D157" s="44"/>
      <c r="E157" s="44">
        <v>10.82</v>
      </c>
      <c r="F157" s="44"/>
      <c r="G157" s="61">
        <f>E157/0.6</f>
        <v>18.033333333333335</v>
      </c>
      <c r="H157" s="46">
        <f>G157*E157</f>
        <v>195.12066666666669</v>
      </c>
      <c r="I157" s="44"/>
      <c r="J157" s="48"/>
    </row>
    <row r="158" spans="2:10" x14ac:dyDescent="0.25">
      <c r="B158" s="52"/>
      <c r="C158" s="24" t="s">
        <v>142</v>
      </c>
      <c r="D158" s="44"/>
      <c r="E158" s="44">
        <v>10.82</v>
      </c>
      <c r="F158" s="44">
        <v>3.4</v>
      </c>
      <c r="G158" s="44"/>
      <c r="H158" s="44"/>
      <c r="I158" s="46">
        <f>E158*F158</f>
        <v>36.787999999999997</v>
      </c>
      <c r="J158" s="48"/>
    </row>
    <row r="159" spans="2:10" x14ac:dyDescent="0.25">
      <c r="B159" s="52"/>
      <c r="C159" s="24" t="s">
        <v>143</v>
      </c>
      <c r="D159" s="44"/>
      <c r="E159" s="44">
        <v>10.82</v>
      </c>
      <c r="F159" s="44">
        <v>3.4</v>
      </c>
      <c r="G159" s="44"/>
      <c r="H159" s="44"/>
      <c r="I159" s="46">
        <f>E159*F159</f>
        <v>36.787999999999997</v>
      </c>
      <c r="J159" s="48"/>
    </row>
    <row r="160" spans="2:10" x14ac:dyDescent="0.25">
      <c r="B160" s="52"/>
      <c r="C160" s="24" t="s">
        <v>144</v>
      </c>
      <c r="D160" s="44"/>
      <c r="E160" s="44">
        <v>10.82</v>
      </c>
      <c r="F160" s="44">
        <v>3.4</v>
      </c>
      <c r="G160" s="44"/>
      <c r="H160" s="44"/>
      <c r="I160" s="46">
        <f>E160*F160</f>
        <v>36.787999999999997</v>
      </c>
      <c r="J160" s="48"/>
    </row>
    <row r="161" spans="2:10" x14ac:dyDescent="0.25">
      <c r="B161" s="52"/>
      <c r="C161" s="24"/>
      <c r="D161" s="44"/>
      <c r="E161" s="44"/>
      <c r="F161" s="44"/>
      <c r="G161" s="44"/>
      <c r="H161" s="44"/>
      <c r="I161" s="44"/>
      <c r="J161" s="48"/>
    </row>
    <row r="162" spans="2:10" x14ac:dyDescent="0.25">
      <c r="B162" s="52"/>
      <c r="C162" s="25" t="s">
        <v>148</v>
      </c>
      <c r="D162" s="44"/>
      <c r="E162" s="44"/>
      <c r="F162" s="44"/>
      <c r="G162" s="44"/>
      <c r="H162" s="44"/>
      <c r="I162" s="46">
        <f>I123+I133+I143+I153</f>
        <v>118.86399999999999</v>
      </c>
      <c r="J162" s="48"/>
    </row>
    <row r="163" spans="2:10" ht="15.75" thickBot="1" x14ac:dyDescent="0.3">
      <c r="B163" s="52"/>
      <c r="C163" s="25" t="s">
        <v>147</v>
      </c>
      <c r="D163" s="44"/>
      <c r="E163" s="44"/>
      <c r="F163" s="44"/>
      <c r="G163" s="44"/>
      <c r="H163" s="44"/>
      <c r="I163" s="56">
        <f>I39+I40+I41</f>
        <v>23.76</v>
      </c>
      <c r="J163" s="48"/>
    </row>
    <row r="164" spans="2:10" ht="15.75" thickTop="1" x14ac:dyDescent="0.25">
      <c r="B164" s="52"/>
      <c r="C164" s="25" t="s">
        <v>149</v>
      </c>
      <c r="D164" s="44"/>
      <c r="E164" s="44"/>
      <c r="F164" s="44"/>
      <c r="G164" s="44"/>
      <c r="H164" s="44"/>
      <c r="I164" s="58">
        <f>I162-I163</f>
        <v>95.103999999999985</v>
      </c>
      <c r="J164" s="48"/>
    </row>
    <row r="165" spans="2:10" ht="15.75" thickBot="1" x14ac:dyDescent="0.3">
      <c r="B165" s="53"/>
      <c r="C165" s="28"/>
      <c r="D165" s="47"/>
      <c r="E165" s="47"/>
      <c r="F165" s="47"/>
      <c r="G165" s="47"/>
      <c r="H165" s="47"/>
      <c r="I165" s="47"/>
      <c r="J165" s="51"/>
    </row>
  </sheetData>
  <phoneticPr fontId="6" type="noConversion"/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BF206-6A63-4A1C-B74E-4304207E6016}">
  <dimension ref="B2"/>
  <sheetViews>
    <sheetView zoomScale="130" zoomScaleNormal="130" workbookViewId="0">
      <selection activeCell="G4" sqref="G4"/>
    </sheetView>
  </sheetViews>
  <sheetFormatPr defaultRowHeight="15" x14ac:dyDescent="0.25"/>
  <sheetData>
    <row r="2" spans="2:2" x14ac:dyDescent="0.25">
      <c r="B2" s="16" t="s">
        <v>66</v>
      </c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55CB11-EE49-4E01-9550-88CB12D4047C}">
  <sheetPr>
    <tabColor theme="0" tint="-0.249977111117893"/>
  </sheetPr>
  <dimension ref="B2:W34"/>
  <sheetViews>
    <sheetView zoomScale="85" zoomScaleNormal="85" workbookViewId="0">
      <selection activeCell="E28" sqref="E28"/>
    </sheetView>
  </sheetViews>
  <sheetFormatPr defaultRowHeight="15" x14ac:dyDescent="0.25"/>
  <cols>
    <col min="2" max="2" width="10.42578125" customWidth="1"/>
    <col min="3" max="3" width="12.42578125" customWidth="1"/>
    <col min="15" max="15" width="10.28515625" customWidth="1"/>
  </cols>
  <sheetData>
    <row r="2" spans="2:23" ht="15.75" thickBot="1" x14ac:dyDescent="0.3">
      <c r="B2" s="16"/>
    </row>
    <row r="3" spans="2:23" ht="21" x14ac:dyDescent="0.35">
      <c r="B3" s="63" t="s">
        <v>67</v>
      </c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5"/>
    </row>
    <row r="4" spans="2:23" ht="21.75" thickBot="1" x14ac:dyDescent="0.4">
      <c r="B4" s="66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8"/>
    </row>
    <row r="5" spans="2:23" x14ac:dyDescent="0.25">
      <c r="B5" s="91" t="s">
        <v>204</v>
      </c>
      <c r="C5" s="42" t="s">
        <v>72</v>
      </c>
      <c r="D5" s="92" t="s">
        <v>150</v>
      </c>
      <c r="E5" s="111" t="s">
        <v>151</v>
      </c>
      <c r="F5" s="132">
        <v>104</v>
      </c>
      <c r="G5" s="93" t="s">
        <v>35</v>
      </c>
      <c r="H5" s="23"/>
      <c r="I5" s="23"/>
      <c r="J5" s="23"/>
      <c r="K5" s="23"/>
      <c r="L5" s="23"/>
      <c r="M5" s="23"/>
      <c r="N5" s="23"/>
      <c r="O5" s="23"/>
      <c r="P5" s="23"/>
      <c r="Q5" s="70"/>
    </row>
    <row r="6" spans="2:23" x14ac:dyDescent="0.25">
      <c r="B6" s="94" t="s">
        <v>205</v>
      </c>
      <c r="C6" s="42" t="s">
        <v>73</v>
      </c>
      <c r="D6" s="92" t="s">
        <v>150</v>
      </c>
      <c r="E6" s="24" t="s">
        <v>152</v>
      </c>
      <c r="F6" s="132">
        <v>41</v>
      </c>
      <c r="G6" s="93" t="s">
        <v>35</v>
      </c>
      <c r="H6" s="23"/>
      <c r="I6" s="23"/>
      <c r="J6" s="23"/>
      <c r="K6" s="23"/>
      <c r="L6" s="23"/>
      <c r="M6" s="23"/>
      <c r="N6" s="23"/>
      <c r="O6" s="17"/>
      <c r="P6" s="72"/>
      <c r="Q6" s="17"/>
      <c r="R6" s="62"/>
      <c r="U6" s="77"/>
      <c r="V6" s="78"/>
      <c r="W6" s="77"/>
    </row>
    <row r="7" spans="2:23" x14ac:dyDescent="0.25">
      <c r="B7" s="94" t="s">
        <v>206</v>
      </c>
      <c r="C7" s="24" t="s">
        <v>68</v>
      </c>
      <c r="D7" s="92" t="s">
        <v>150</v>
      </c>
      <c r="E7" s="24" t="s">
        <v>153</v>
      </c>
      <c r="F7" s="132">
        <v>8</v>
      </c>
      <c r="G7" s="93" t="s">
        <v>35</v>
      </c>
      <c r="H7" s="23"/>
      <c r="I7" s="23"/>
      <c r="J7" s="23"/>
      <c r="K7" s="23"/>
      <c r="L7" s="23"/>
      <c r="M7" s="23"/>
      <c r="N7" s="23"/>
      <c r="O7" s="17"/>
      <c r="P7" s="72"/>
      <c r="Q7" s="17"/>
      <c r="R7" s="62"/>
      <c r="U7" s="77"/>
      <c r="V7" s="78"/>
      <c r="W7" s="77"/>
    </row>
    <row r="8" spans="2:23" x14ac:dyDescent="0.25">
      <c r="B8" s="94" t="s">
        <v>207</v>
      </c>
      <c r="C8" s="24" t="s">
        <v>69</v>
      </c>
      <c r="D8" s="92" t="s">
        <v>150</v>
      </c>
      <c r="E8" s="24" t="s">
        <v>154</v>
      </c>
      <c r="F8" s="132">
        <v>2</v>
      </c>
      <c r="G8" s="93" t="s">
        <v>35</v>
      </c>
      <c r="H8" s="23"/>
      <c r="I8" s="23"/>
      <c r="J8" s="23"/>
      <c r="K8" s="23"/>
      <c r="L8" s="23"/>
      <c r="M8" s="23"/>
      <c r="N8" s="23"/>
      <c r="O8" s="17"/>
      <c r="P8" s="72"/>
      <c r="Q8" s="17"/>
      <c r="R8" s="62"/>
      <c r="U8" s="77"/>
      <c r="V8" s="78"/>
      <c r="W8" s="77"/>
    </row>
    <row r="9" spans="2:23" x14ac:dyDescent="0.25">
      <c r="B9" s="94" t="s">
        <v>208</v>
      </c>
      <c r="C9" s="24" t="s">
        <v>70</v>
      </c>
      <c r="D9" s="92" t="s">
        <v>150</v>
      </c>
      <c r="E9" s="24" t="s">
        <v>155</v>
      </c>
      <c r="F9" s="132">
        <v>1</v>
      </c>
      <c r="G9" s="93" t="s">
        <v>35</v>
      </c>
      <c r="H9" s="23"/>
      <c r="I9" s="23"/>
      <c r="J9" s="23"/>
      <c r="K9" s="23"/>
      <c r="L9" s="23"/>
      <c r="M9" s="23"/>
      <c r="N9" s="23"/>
      <c r="O9" s="17"/>
      <c r="P9" s="72"/>
      <c r="Q9" s="17"/>
      <c r="R9" s="62"/>
      <c r="U9" s="77"/>
      <c r="V9" s="78"/>
      <c r="W9" s="77"/>
    </row>
    <row r="10" spans="2:23" ht="15.75" thickBot="1" x14ac:dyDescent="0.3">
      <c r="B10" s="95" t="s">
        <v>209</v>
      </c>
      <c r="C10" s="28" t="s">
        <v>71</v>
      </c>
      <c r="D10" s="96" t="s">
        <v>150</v>
      </c>
      <c r="E10" s="28" t="s">
        <v>156</v>
      </c>
      <c r="F10" s="133">
        <v>1</v>
      </c>
      <c r="G10" s="97" t="s">
        <v>35</v>
      </c>
      <c r="H10" s="23"/>
      <c r="I10" s="23"/>
      <c r="J10" s="23"/>
      <c r="K10" s="23"/>
      <c r="L10" s="23"/>
      <c r="M10" s="23"/>
      <c r="N10" s="23"/>
      <c r="O10" s="17"/>
      <c r="P10" s="72"/>
      <c r="Q10" s="17"/>
      <c r="R10" s="62"/>
      <c r="U10" s="77"/>
      <c r="V10" s="78"/>
      <c r="W10" s="77"/>
    </row>
    <row r="11" spans="2:23" x14ac:dyDescent="0.25">
      <c r="B11" s="69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17"/>
      <c r="P11" s="72"/>
      <c r="Q11" s="17"/>
      <c r="R11" s="62"/>
      <c r="U11" s="77"/>
      <c r="V11" s="78"/>
      <c r="W11" s="77"/>
    </row>
    <row r="12" spans="2:23" x14ac:dyDescent="0.25">
      <c r="B12" s="69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70"/>
    </row>
    <row r="13" spans="2:23" x14ac:dyDescent="0.25">
      <c r="B13" s="69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70"/>
    </row>
    <row r="14" spans="2:23" x14ac:dyDescent="0.25">
      <c r="B14" s="69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70"/>
    </row>
    <row r="15" spans="2:23" x14ac:dyDescent="0.25">
      <c r="B15" s="69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70"/>
    </row>
    <row r="16" spans="2:23" x14ac:dyDescent="0.25">
      <c r="B16" s="69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70"/>
    </row>
    <row r="17" spans="2:17" x14ac:dyDescent="0.25">
      <c r="B17" s="69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70"/>
    </row>
    <row r="18" spans="2:17" x14ac:dyDescent="0.25">
      <c r="B18" s="69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70"/>
    </row>
    <row r="19" spans="2:17" x14ac:dyDescent="0.25">
      <c r="B19" s="69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70"/>
    </row>
    <row r="20" spans="2:17" x14ac:dyDescent="0.25">
      <c r="B20" s="69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70"/>
    </row>
    <row r="21" spans="2:17" x14ac:dyDescent="0.25">
      <c r="B21" s="69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70"/>
    </row>
    <row r="22" spans="2:17" x14ac:dyDescent="0.25">
      <c r="B22" s="69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70"/>
    </row>
    <row r="23" spans="2:17" x14ac:dyDescent="0.25">
      <c r="B23" s="69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70"/>
    </row>
    <row r="24" spans="2:17" x14ac:dyDescent="0.25">
      <c r="B24" s="69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70"/>
    </row>
    <row r="25" spans="2:17" x14ac:dyDescent="0.25">
      <c r="B25" s="69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70"/>
    </row>
    <row r="26" spans="2:17" x14ac:dyDescent="0.25">
      <c r="B26" s="69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70"/>
    </row>
    <row r="27" spans="2:17" x14ac:dyDescent="0.25">
      <c r="B27" s="69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70"/>
    </row>
    <row r="28" spans="2:17" x14ac:dyDescent="0.25">
      <c r="B28" s="69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70"/>
    </row>
    <row r="29" spans="2:17" x14ac:dyDescent="0.25">
      <c r="B29" s="69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70"/>
    </row>
    <row r="30" spans="2:17" x14ac:dyDescent="0.25">
      <c r="B30" s="69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70"/>
    </row>
    <row r="31" spans="2:17" x14ac:dyDescent="0.25">
      <c r="B31" s="69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70"/>
    </row>
    <row r="32" spans="2:17" x14ac:dyDescent="0.25">
      <c r="B32" s="69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70"/>
    </row>
    <row r="33" spans="2:17" x14ac:dyDescent="0.25">
      <c r="B33" s="69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70"/>
    </row>
    <row r="34" spans="2:17" ht="15.75" thickBot="1" x14ac:dyDescent="0.3">
      <c r="B34" s="74"/>
      <c r="C34" s="75"/>
      <c r="D34" s="75"/>
      <c r="E34" s="75"/>
      <c r="F34" s="75"/>
      <c r="G34" s="75"/>
      <c r="H34" s="75"/>
      <c r="I34" s="75"/>
      <c r="J34" s="75"/>
      <c r="K34" s="75"/>
      <c r="L34" s="75"/>
      <c r="M34" s="75"/>
      <c r="N34" s="75"/>
      <c r="O34" s="75"/>
      <c r="P34" s="75"/>
      <c r="Q34" s="76"/>
    </row>
  </sheetData>
  <phoneticPr fontId="6" type="noConversion"/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983B7F-C7F0-4E4D-8BCD-9ACA34CEDF2C}">
  <sheetPr>
    <tabColor theme="0" tint="-0.249977111117893"/>
  </sheetPr>
  <dimension ref="B2:AI34"/>
  <sheetViews>
    <sheetView zoomScale="70" zoomScaleNormal="70" workbookViewId="0">
      <selection activeCell="U20" sqref="U20"/>
    </sheetView>
  </sheetViews>
  <sheetFormatPr defaultRowHeight="15" x14ac:dyDescent="0.25"/>
  <sheetData>
    <row r="2" spans="2:35" ht="15.75" thickBot="1" x14ac:dyDescent="0.3">
      <c r="B2" s="16"/>
    </row>
    <row r="3" spans="2:35" ht="21" x14ac:dyDescent="0.35">
      <c r="B3" s="63" t="s">
        <v>161</v>
      </c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5"/>
      <c r="T3" s="63" t="s">
        <v>162</v>
      </c>
      <c r="U3" s="64"/>
      <c r="V3" s="64"/>
      <c r="W3" s="64"/>
      <c r="X3" s="64"/>
      <c r="Y3" s="64"/>
      <c r="Z3" s="64"/>
      <c r="AA3" s="64"/>
      <c r="AB3" s="64"/>
      <c r="AC3" s="64"/>
      <c r="AD3" s="64"/>
      <c r="AE3" s="64"/>
      <c r="AF3" s="64"/>
      <c r="AG3" s="64"/>
      <c r="AH3" s="64"/>
      <c r="AI3" s="65"/>
    </row>
    <row r="4" spans="2:35" ht="21.75" thickBot="1" x14ac:dyDescent="0.4">
      <c r="B4" s="66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8"/>
      <c r="T4" s="66"/>
      <c r="U4" s="67"/>
      <c r="V4" s="67"/>
      <c r="W4" s="67"/>
      <c r="X4" s="67"/>
      <c r="Y4" s="67"/>
      <c r="Z4" s="67"/>
      <c r="AA4" s="67"/>
      <c r="AB4" s="67"/>
      <c r="AC4" s="67"/>
      <c r="AD4" s="67"/>
      <c r="AE4" s="67"/>
      <c r="AF4" s="67"/>
      <c r="AG4" s="67"/>
      <c r="AH4" s="67"/>
      <c r="AI4" s="68"/>
    </row>
    <row r="5" spans="2:35" x14ac:dyDescent="0.25">
      <c r="B5" s="69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70"/>
      <c r="T5" s="69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70"/>
    </row>
    <row r="6" spans="2:35" x14ac:dyDescent="0.25">
      <c r="B6" s="69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17"/>
      <c r="P6" s="72"/>
      <c r="Q6" s="73"/>
      <c r="T6" s="69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17"/>
      <c r="AH6" s="72"/>
      <c r="AI6" s="73"/>
    </row>
    <row r="7" spans="2:35" x14ac:dyDescent="0.25">
      <c r="B7" s="69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17"/>
      <c r="P7" s="72"/>
      <c r="Q7" s="73"/>
      <c r="T7" s="69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17"/>
      <c r="AH7" s="72"/>
      <c r="AI7" s="73"/>
    </row>
    <row r="8" spans="2:35" x14ac:dyDescent="0.25">
      <c r="B8" s="69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17"/>
      <c r="P8" s="72"/>
      <c r="Q8" s="73"/>
      <c r="T8" s="69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17"/>
      <c r="AH8" s="72"/>
      <c r="AI8" s="73"/>
    </row>
    <row r="9" spans="2:35" x14ac:dyDescent="0.25">
      <c r="B9" s="69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17"/>
      <c r="P9" s="72"/>
      <c r="Q9" s="73"/>
      <c r="T9" s="69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17"/>
      <c r="AH9" s="72"/>
      <c r="AI9" s="73"/>
    </row>
    <row r="10" spans="2:35" x14ac:dyDescent="0.25">
      <c r="B10" s="69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17"/>
      <c r="P10" s="72"/>
      <c r="Q10" s="73"/>
      <c r="T10" s="69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17"/>
      <c r="AH10" s="72"/>
      <c r="AI10" s="73"/>
    </row>
    <row r="11" spans="2:35" x14ac:dyDescent="0.25">
      <c r="B11" s="69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17"/>
      <c r="P11" s="72"/>
      <c r="Q11" s="73"/>
      <c r="T11" s="69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17"/>
      <c r="AH11" s="72"/>
      <c r="AI11" s="73"/>
    </row>
    <row r="12" spans="2:35" x14ac:dyDescent="0.25">
      <c r="B12" s="69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70"/>
      <c r="T12" s="69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70"/>
    </row>
    <row r="13" spans="2:35" x14ac:dyDescent="0.25">
      <c r="B13" s="69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70"/>
      <c r="T13" s="69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70"/>
    </row>
    <row r="14" spans="2:35" x14ac:dyDescent="0.25">
      <c r="B14" s="69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70"/>
      <c r="T14" s="69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70"/>
    </row>
    <row r="15" spans="2:35" x14ac:dyDescent="0.25">
      <c r="B15" s="69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70"/>
      <c r="T15" s="69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70"/>
    </row>
    <row r="16" spans="2:35" x14ac:dyDescent="0.25">
      <c r="B16" s="69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70"/>
      <c r="T16" s="69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70"/>
    </row>
    <row r="17" spans="2:35" x14ac:dyDescent="0.25">
      <c r="B17" s="69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70"/>
      <c r="T17" s="69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70"/>
    </row>
    <row r="18" spans="2:35" x14ac:dyDescent="0.25">
      <c r="B18" s="69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70"/>
      <c r="T18" s="69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70"/>
    </row>
    <row r="19" spans="2:35" x14ac:dyDescent="0.25">
      <c r="B19" s="69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70"/>
      <c r="T19" s="69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70"/>
    </row>
    <row r="20" spans="2:35" x14ac:dyDescent="0.25">
      <c r="B20" s="69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70"/>
      <c r="T20" s="69"/>
      <c r="U20" s="23" t="s">
        <v>170</v>
      </c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70"/>
    </row>
    <row r="21" spans="2:35" x14ac:dyDescent="0.25">
      <c r="B21" s="69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70"/>
      <c r="T21" s="69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70"/>
    </row>
    <row r="22" spans="2:35" x14ac:dyDescent="0.25">
      <c r="B22" s="69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70"/>
      <c r="T22" s="69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70"/>
    </row>
    <row r="23" spans="2:35" x14ac:dyDescent="0.25">
      <c r="B23" s="69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70"/>
      <c r="T23" s="69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70"/>
    </row>
    <row r="24" spans="2:35" x14ac:dyDescent="0.25">
      <c r="B24" s="69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70"/>
      <c r="T24" s="69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70"/>
    </row>
    <row r="25" spans="2:35" x14ac:dyDescent="0.25">
      <c r="B25" s="69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70"/>
      <c r="T25" s="69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70"/>
    </row>
    <row r="26" spans="2:35" x14ac:dyDescent="0.25">
      <c r="B26" s="69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70"/>
      <c r="T26" s="69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70"/>
    </row>
    <row r="27" spans="2:35" x14ac:dyDescent="0.25">
      <c r="B27" s="69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70"/>
      <c r="T27" s="69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70"/>
    </row>
    <row r="28" spans="2:35" x14ac:dyDescent="0.25">
      <c r="B28" s="69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70"/>
      <c r="T28" s="69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70"/>
    </row>
    <row r="29" spans="2:35" x14ac:dyDescent="0.25">
      <c r="B29" s="69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70"/>
      <c r="T29" s="69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70"/>
    </row>
    <row r="30" spans="2:35" x14ac:dyDescent="0.25">
      <c r="B30" s="69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70"/>
      <c r="T30" s="69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70"/>
    </row>
    <row r="31" spans="2:35" x14ac:dyDescent="0.25">
      <c r="B31" s="69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70"/>
      <c r="T31" s="69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70"/>
    </row>
    <row r="32" spans="2:35" x14ac:dyDescent="0.25">
      <c r="B32" s="69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70"/>
      <c r="T32" s="69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70"/>
    </row>
    <row r="33" spans="2:35" x14ac:dyDescent="0.25">
      <c r="B33" s="69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70"/>
      <c r="T33" s="69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70"/>
    </row>
    <row r="34" spans="2:35" ht="15.75" thickBot="1" x14ac:dyDescent="0.3">
      <c r="B34" s="74"/>
      <c r="C34" s="75"/>
      <c r="D34" s="75"/>
      <c r="E34" s="75"/>
      <c r="F34" s="75"/>
      <c r="G34" s="75"/>
      <c r="H34" s="75"/>
      <c r="I34" s="75"/>
      <c r="J34" s="75"/>
      <c r="K34" s="75"/>
      <c r="L34" s="75"/>
      <c r="M34" s="75"/>
      <c r="N34" s="75"/>
      <c r="O34" s="75"/>
      <c r="P34" s="75"/>
      <c r="Q34" s="76"/>
      <c r="T34" s="74"/>
      <c r="U34" s="75"/>
      <c r="V34" s="75"/>
      <c r="W34" s="75"/>
      <c r="X34" s="75"/>
      <c r="Y34" s="75"/>
      <c r="Z34" s="75"/>
      <c r="AA34" s="75"/>
      <c r="AB34" s="75"/>
      <c r="AC34" s="75"/>
      <c r="AD34" s="75"/>
      <c r="AE34" s="75"/>
      <c r="AF34" s="75"/>
      <c r="AG34" s="75"/>
      <c r="AH34" s="75"/>
      <c r="AI34" s="76"/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88FFA8-B95F-4912-AC04-3BA108D1834E}">
  <sheetPr>
    <tabColor theme="0" tint="-0.249977111117893"/>
  </sheetPr>
  <dimension ref="B2:Q35"/>
  <sheetViews>
    <sheetView zoomScale="70" zoomScaleNormal="70" workbookViewId="0">
      <selection activeCell="T21" sqref="T21"/>
    </sheetView>
  </sheetViews>
  <sheetFormatPr defaultRowHeight="15" x14ac:dyDescent="0.25"/>
  <sheetData>
    <row r="2" spans="2:17" ht="15.75" thickBot="1" x14ac:dyDescent="0.3">
      <c r="B2" s="16"/>
    </row>
    <row r="3" spans="2:17" ht="21" x14ac:dyDescent="0.35">
      <c r="B3" s="63" t="s">
        <v>163</v>
      </c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5"/>
    </row>
    <row r="4" spans="2:17" ht="21.75" thickBot="1" x14ac:dyDescent="0.4">
      <c r="B4" s="66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8"/>
    </row>
    <row r="5" spans="2:17" ht="13.9" customHeight="1" x14ac:dyDescent="0.25">
      <c r="B5" s="79" t="s">
        <v>165</v>
      </c>
      <c r="C5" s="98"/>
      <c r="D5" s="81" t="s">
        <v>166</v>
      </c>
      <c r="E5" s="80"/>
      <c r="F5" s="82" t="s">
        <v>168</v>
      </c>
      <c r="G5" s="83" t="s">
        <v>167</v>
      </c>
      <c r="H5" s="23"/>
      <c r="I5" s="23"/>
      <c r="J5" s="23"/>
      <c r="K5" s="23"/>
      <c r="L5" s="23"/>
      <c r="M5" s="23"/>
      <c r="N5" s="23"/>
      <c r="O5" s="23"/>
      <c r="P5" s="23"/>
      <c r="Q5" s="70"/>
    </row>
    <row r="6" spans="2:17" ht="13.9" customHeight="1" x14ac:dyDescent="0.25">
      <c r="B6" s="84">
        <v>10.199999999999999</v>
      </c>
      <c r="C6" s="43" t="s">
        <v>164</v>
      </c>
      <c r="D6" s="85">
        <v>1.2</v>
      </c>
      <c r="E6" s="42" t="s">
        <v>150</v>
      </c>
      <c r="F6" s="86">
        <f>B6/D6</f>
        <v>8.5</v>
      </c>
      <c r="G6" s="87" t="s">
        <v>35</v>
      </c>
      <c r="H6" s="23"/>
      <c r="I6" s="23"/>
      <c r="J6" s="23"/>
      <c r="K6" s="23"/>
      <c r="L6" s="23"/>
      <c r="M6" s="23"/>
      <c r="N6" s="23"/>
      <c r="O6" s="23"/>
      <c r="P6" s="23"/>
      <c r="Q6" s="70"/>
    </row>
    <row r="7" spans="2:17" x14ac:dyDescent="0.25">
      <c r="B7" s="88"/>
      <c r="C7" s="44"/>
      <c r="D7" s="89"/>
      <c r="E7" s="44"/>
      <c r="F7" s="26"/>
      <c r="G7" s="90"/>
      <c r="H7" s="23"/>
      <c r="I7" s="23"/>
      <c r="J7" s="23"/>
      <c r="K7" s="23"/>
      <c r="L7" s="23"/>
      <c r="M7" s="23"/>
      <c r="N7" s="23"/>
      <c r="O7" s="17"/>
      <c r="P7" s="72"/>
      <c r="Q7" s="73"/>
    </row>
    <row r="8" spans="2:17" x14ac:dyDescent="0.25">
      <c r="B8" s="88" t="s">
        <v>169</v>
      </c>
      <c r="C8" s="44"/>
      <c r="D8" s="89">
        <v>1.2</v>
      </c>
      <c r="E8" s="44"/>
      <c r="F8" s="26">
        <v>8</v>
      </c>
      <c r="G8" s="90" t="s">
        <v>35</v>
      </c>
      <c r="H8" s="23"/>
      <c r="I8" s="23"/>
      <c r="J8" s="23"/>
      <c r="K8" s="23"/>
      <c r="L8" s="23"/>
      <c r="M8" s="23"/>
      <c r="N8" s="23"/>
      <c r="O8" s="17"/>
      <c r="P8" s="72"/>
      <c r="Q8" s="73"/>
    </row>
    <row r="9" spans="2:17" ht="15.75" thickBot="1" x14ac:dyDescent="0.3">
      <c r="B9" s="99" t="s">
        <v>169</v>
      </c>
      <c r="C9" s="47"/>
      <c r="D9" s="100">
        <v>0.6</v>
      </c>
      <c r="E9" s="47"/>
      <c r="F9" s="101">
        <v>1</v>
      </c>
      <c r="G9" s="102" t="s">
        <v>35</v>
      </c>
      <c r="H9" s="23"/>
      <c r="I9" s="23"/>
      <c r="J9" s="23"/>
      <c r="K9" s="23"/>
      <c r="L9" s="23"/>
      <c r="M9" s="23"/>
      <c r="N9" s="23"/>
      <c r="O9" s="17"/>
      <c r="P9" s="72"/>
      <c r="Q9" s="73"/>
    </row>
    <row r="10" spans="2:17" x14ac:dyDescent="0.25">
      <c r="B10" s="103"/>
      <c r="C10" s="72"/>
      <c r="D10" s="17"/>
      <c r="E10" s="72"/>
      <c r="F10" s="17"/>
      <c r="G10" s="17"/>
      <c r="H10" s="23"/>
      <c r="I10" s="23"/>
      <c r="J10" s="23"/>
      <c r="K10" s="23"/>
      <c r="L10" s="23"/>
      <c r="M10" s="23"/>
      <c r="N10" s="23"/>
      <c r="O10" s="17"/>
      <c r="P10" s="72"/>
      <c r="Q10" s="73"/>
    </row>
    <row r="11" spans="2:17" x14ac:dyDescent="0.25">
      <c r="B11" s="71"/>
      <c r="C11" s="72"/>
      <c r="D11" s="17"/>
      <c r="E11" s="72"/>
      <c r="F11" s="17"/>
      <c r="G11" s="17"/>
      <c r="H11" s="23"/>
      <c r="I11" s="23"/>
      <c r="J11" s="23"/>
      <c r="K11" s="23"/>
      <c r="L11" s="23"/>
      <c r="M11" s="23"/>
      <c r="N11" s="23"/>
      <c r="O11" s="17"/>
      <c r="P11" s="72"/>
      <c r="Q11" s="73"/>
    </row>
    <row r="12" spans="2:17" x14ac:dyDescent="0.25">
      <c r="B12" s="69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17"/>
      <c r="P12" s="72"/>
      <c r="Q12" s="73"/>
    </row>
    <row r="13" spans="2:17" x14ac:dyDescent="0.25">
      <c r="B13" s="69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70"/>
    </row>
    <row r="14" spans="2:17" x14ac:dyDescent="0.25">
      <c r="B14" s="69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70"/>
    </row>
    <row r="15" spans="2:17" x14ac:dyDescent="0.25">
      <c r="B15" s="69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70"/>
    </row>
    <row r="16" spans="2:17" x14ac:dyDescent="0.25">
      <c r="B16" s="69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70"/>
    </row>
    <row r="17" spans="2:17" x14ac:dyDescent="0.25">
      <c r="B17" s="69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70"/>
    </row>
    <row r="18" spans="2:17" x14ac:dyDescent="0.25">
      <c r="B18" s="69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70"/>
    </row>
    <row r="19" spans="2:17" x14ac:dyDescent="0.25">
      <c r="B19" s="69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70"/>
    </row>
    <row r="20" spans="2:17" x14ac:dyDescent="0.25">
      <c r="B20" s="69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70"/>
    </row>
    <row r="21" spans="2:17" x14ac:dyDescent="0.25">
      <c r="B21" s="69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70"/>
    </row>
    <row r="22" spans="2:17" x14ac:dyDescent="0.25">
      <c r="B22" s="69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70"/>
    </row>
    <row r="23" spans="2:17" x14ac:dyDescent="0.25">
      <c r="B23" s="69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70"/>
    </row>
    <row r="24" spans="2:17" x14ac:dyDescent="0.25">
      <c r="B24" s="69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70"/>
    </row>
    <row r="25" spans="2:17" x14ac:dyDescent="0.25">
      <c r="B25" s="69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70"/>
    </row>
    <row r="26" spans="2:17" x14ac:dyDescent="0.25">
      <c r="B26" s="69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70"/>
    </row>
    <row r="27" spans="2:17" x14ac:dyDescent="0.25">
      <c r="B27" s="69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70"/>
    </row>
    <row r="28" spans="2:17" x14ac:dyDescent="0.25">
      <c r="B28" s="69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70"/>
    </row>
    <row r="29" spans="2:17" x14ac:dyDescent="0.25">
      <c r="B29" s="69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70"/>
    </row>
    <row r="30" spans="2:17" x14ac:dyDescent="0.25">
      <c r="B30" s="69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70"/>
    </row>
    <row r="31" spans="2:17" x14ac:dyDescent="0.25">
      <c r="B31" s="69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70"/>
    </row>
    <row r="32" spans="2:17" x14ac:dyDescent="0.25">
      <c r="B32" s="69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70"/>
    </row>
    <row r="33" spans="2:17" x14ac:dyDescent="0.25">
      <c r="B33" s="69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70"/>
    </row>
    <row r="34" spans="2:17" x14ac:dyDescent="0.25">
      <c r="B34" s="69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70"/>
    </row>
    <row r="35" spans="2:17" ht="15.75" thickBot="1" x14ac:dyDescent="0.3">
      <c r="B35" s="74"/>
      <c r="C35" s="75"/>
      <c r="D35" s="75"/>
      <c r="E35" s="75"/>
      <c r="F35" s="75"/>
      <c r="G35" s="75"/>
      <c r="H35" s="75"/>
      <c r="I35" s="75"/>
      <c r="J35" s="75"/>
      <c r="K35" s="75"/>
      <c r="L35" s="75"/>
      <c r="M35" s="75"/>
      <c r="N35" s="75"/>
      <c r="O35" s="75"/>
      <c r="P35" s="75"/>
      <c r="Q35" s="76"/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285F2E-CDC9-414F-910C-9511D1D784D7}">
  <sheetPr>
    <tabColor theme="0" tint="-0.249977111117893"/>
  </sheetPr>
  <dimension ref="B2:BB35"/>
  <sheetViews>
    <sheetView zoomScale="70" zoomScaleNormal="70" workbookViewId="0">
      <selection activeCell="AP9" sqref="AP9"/>
    </sheetView>
  </sheetViews>
  <sheetFormatPr defaultRowHeight="15" x14ac:dyDescent="0.25"/>
  <sheetData>
    <row r="2" spans="2:54" ht="15.75" thickBot="1" x14ac:dyDescent="0.3">
      <c r="B2" s="16"/>
    </row>
    <row r="3" spans="2:54" ht="21" x14ac:dyDescent="0.35">
      <c r="B3" s="63" t="s">
        <v>193</v>
      </c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5"/>
      <c r="T3" s="63" t="s">
        <v>194</v>
      </c>
      <c r="U3" s="64"/>
      <c r="V3" s="64"/>
      <c r="W3" s="64"/>
      <c r="X3" s="64"/>
      <c r="Y3" s="64"/>
      <c r="Z3" s="64"/>
      <c r="AA3" s="64"/>
      <c r="AB3" s="64"/>
      <c r="AC3" s="64"/>
      <c r="AD3" s="64"/>
      <c r="AE3" s="64"/>
      <c r="AF3" s="64"/>
      <c r="AG3" s="64"/>
      <c r="AH3" s="64"/>
      <c r="AI3" s="64"/>
      <c r="AJ3" s="65"/>
      <c r="AM3" s="63" t="s">
        <v>192</v>
      </c>
      <c r="AN3" s="64"/>
      <c r="AO3" s="64"/>
      <c r="AP3" s="64"/>
      <c r="AQ3" s="64"/>
      <c r="AR3" s="64"/>
      <c r="AS3" s="64"/>
      <c r="AT3" s="64"/>
      <c r="AU3" s="64"/>
      <c r="AV3" s="64"/>
      <c r="AW3" s="64"/>
      <c r="AX3" s="64"/>
      <c r="AY3" s="64"/>
      <c r="AZ3" s="64"/>
      <c r="BA3" s="64"/>
      <c r="BB3" s="65"/>
    </row>
    <row r="4" spans="2:54" ht="21.75" thickBot="1" x14ac:dyDescent="0.4">
      <c r="B4" s="66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8"/>
      <c r="T4" s="66"/>
      <c r="U4" s="67"/>
      <c r="V4" s="67"/>
      <c r="W4" s="67"/>
      <c r="X4" s="67"/>
      <c r="Y4" s="67"/>
      <c r="Z4" s="67"/>
      <c r="AA4" s="67"/>
      <c r="AB4" s="67"/>
      <c r="AC4" s="67"/>
      <c r="AD4" s="67"/>
      <c r="AE4" s="67"/>
      <c r="AF4" s="67"/>
      <c r="AG4" s="67"/>
      <c r="AH4" s="67"/>
      <c r="AI4" s="67"/>
      <c r="AJ4" s="68"/>
      <c r="AM4" s="66"/>
      <c r="AN4" s="67"/>
      <c r="AO4" s="67"/>
      <c r="AP4" s="67"/>
      <c r="AQ4" s="67"/>
      <c r="AR4" s="67"/>
      <c r="AS4" s="67"/>
      <c r="AT4" s="67"/>
      <c r="AU4" s="67"/>
      <c r="AV4" s="67"/>
      <c r="AW4" s="67"/>
      <c r="AX4" s="67"/>
      <c r="AY4" s="67"/>
      <c r="AZ4" s="67"/>
      <c r="BA4" s="67"/>
      <c r="BB4" s="68"/>
    </row>
    <row r="5" spans="2:54" ht="13.9" customHeight="1" x14ac:dyDescent="0.25">
      <c r="B5" s="79" t="s">
        <v>165</v>
      </c>
      <c r="C5" s="98"/>
      <c r="D5" s="81" t="s">
        <v>166</v>
      </c>
      <c r="E5" s="80"/>
      <c r="F5" s="82" t="s">
        <v>168</v>
      </c>
      <c r="G5" s="83" t="s">
        <v>167</v>
      </c>
      <c r="H5" s="23"/>
      <c r="I5" s="23"/>
      <c r="J5" s="23"/>
      <c r="K5" s="23"/>
      <c r="L5" s="23"/>
      <c r="M5" s="23"/>
      <c r="N5" s="23"/>
      <c r="O5" s="23"/>
      <c r="P5" s="23"/>
      <c r="Q5" s="70"/>
      <c r="T5" s="79" t="s">
        <v>165</v>
      </c>
      <c r="U5" s="98"/>
      <c r="V5" s="81" t="s">
        <v>166</v>
      </c>
      <c r="W5" s="80"/>
      <c r="X5" s="82" t="s">
        <v>168</v>
      </c>
      <c r="Y5" s="83" t="s">
        <v>167</v>
      </c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70"/>
      <c r="AM5" s="79" t="s">
        <v>165</v>
      </c>
      <c r="AN5" s="98"/>
      <c r="AO5" s="81" t="s">
        <v>166</v>
      </c>
      <c r="AP5" s="80"/>
      <c r="AQ5" s="82" t="s">
        <v>168</v>
      </c>
      <c r="AR5" s="83" t="s">
        <v>167</v>
      </c>
      <c r="AS5" s="23"/>
      <c r="AT5" s="23"/>
      <c r="AU5" s="23"/>
      <c r="AV5" s="23"/>
      <c r="AW5" s="23"/>
      <c r="AX5" s="23"/>
      <c r="AY5" s="23"/>
      <c r="AZ5" s="23"/>
      <c r="BA5" s="23"/>
      <c r="BB5" s="70"/>
    </row>
    <row r="6" spans="2:54" ht="13.9" customHeight="1" x14ac:dyDescent="0.25">
      <c r="B6" s="84">
        <v>10.199999999999999</v>
      </c>
      <c r="C6" s="43" t="s">
        <v>164</v>
      </c>
      <c r="D6" s="85">
        <v>1.2</v>
      </c>
      <c r="E6" s="42" t="s">
        <v>150</v>
      </c>
      <c r="F6" s="86">
        <f>B6/D6</f>
        <v>8.5</v>
      </c>
      <c r="G6" s="87" t="s">
        <v>35</v>
      </c>
      <c r="H6" s="23"/>
      <c r="I6" s="23"/>
      <c r="J6" s="23"/>
      <c r="K6" s="23"/>
      <c r="L6" s="23"/>
      <c r="M6" s="23"/>
      <c r="N6" s="23"/>
      <c r="O6" s="23"/>
      <c r="P6" s="23"/>
      <c r="Q6" s="70"/>
      <c r="T6" s="84">
        <v>45.3</v>
      </c>
      <c r="U6" s="43" t="s">
        <v>164</v>
      </c>
      <c r="V6" s="85">
        <v>5.6</v>
      </c>
      <c r="W6" s="42" t="s">
        <v>150</v>
      </c>
      <c r="X6" s="104">
        <f>T6/V6</f>
        <v>8.0892857142857135</v>
      </c>
      <c r="Y6" s="87" t="s">
        <v>35</v>
      </c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70"/>
      <c r="AM6" s="84">
        <v>10.199999999999999</v>
      </c>
      <c r="AN6" s="43" t="s">
        <v>164</v>
      </c>
      <c r="AO6" s="85">
        <v>0.6</v>
      </c>
      <c r="AP6" s="42" t="s">
        <v>150</v>
      </c>
      <c r="AQ6" s="86">
        <f>AM6/AO6</f>
        <v>17</v>
      </c>
      <c r="AR6" s="87" t="s">
        <v>35</v>
      </c>
      <c r="AS6" s="23"/>
      <c r="AT6" s="23"/>
      <c r="AU6" s="23"/>
      <c r="AV6" s="23"/>
      <c r="AW6" s="23"/>
      <c r="AX6" s="23"/>
      <c r="AY6" s="23"/>
      <c r="AZ6" s="23"/>
      <c r="BA6" s="23"/>
      <c r="BB6" s="70"/>
    </row>
    <row r="7" spans="2:54" x14ac:dyDescent="0.25">
      <c r="B7" s="88"/>
      <c r="C7" s="44"/>
      <c r="D7" s="89"/>
      <c r="E7" s="44"/>
      <c r="F7" s="26"/>
      <c r="G7" s="90"/>
      <c r="H7" s="23"/>
      <c r="I7" s="23"/>
      <c r="J7" s="23"/>
      <c r="K7" s="23"/>
      <c r="L7" s="23"/>
      <c r="M7" s="23"/>
      <c r="N7" s="23"/>
      <c r="O7" s="17"/>
      <c r="P7" s="72"/>
      <c r="Q7" s="73"/>
      <c r="T7" s="88" t="s">
        <v>171</v>
      </c>
      <c r="U7" s="44"/>
      <c r="V7" s="89"/>
      <c r="W7" s="44"/>
      <c r="X7" s="105">
        <f>X6</f>
        <v>8.0892857142857135</v>
      </c>
      <c r="Y7" s="87" t="s">
        <v>35</v>
      </c>
      <c r="Z7" s="23"/>
      <c r="AA7" s="23"/>
      <c r="AB7" s="23"/>
      <c r="AC7" s="23"/>
      <c r="AD7" s="23"/>
      <c r="AE7" s="23"/>
      <c r="AF7" s="23"/>
      <c r="AG7" s="17"/>
      <c r="AH7" s="72"/>
      <c r="AI7" s="17"/>
      <c r="AJ7" s="73"/>
      <c r="AM7" s="69"/>
      <c r="AN7" s="23"/>
      <c r="AO7" s="23"/>
      <c r="AP7" s="23"/>
      <c r="AQ7" s="23"/>
      <c r="AR7" s="23"/>
      <c r="AS7" s="23"/>
      <c r="AT7" s="23"/>
      <c r="AU7" s="23"/>
      <c r="AV7" s="23"/>
      <c r="AW7" s="23"/>
      <c r="AX7" s="23"/>
      <c r="AY7" s="23"/>
      <c r="AZ7" s="17"/>
      <c r="BA7" s="72"/>
      <c r="BB7" s="73"/>
    </row>
    <row r="8" spans="2:54" x14ac:dyDescent="0.25">
      <c r="B8" s="88" t="s">
        <v>169</v>
      </c>
      <c r="C8" s="44"/>
      <c r="D8" s="89">
        <v>1.2</v>
      </c>
      <c r="E8" s="44"/>
      <c r="F8" s="26">
        <v>8</v>
      </c>
      <c r="G8" s="90" t="s">
        <v>35</v>
      </c>
      <c r="H8" s="23"/>
      <c r="I8" s="23"/>
      <c r="J8" s="23"/>
      <c r="K8" s="23"/>
      <c r="L8" s="23"/>
      <c r="M8" s="23"/>
      <c r="N8" s="23"/>
      <c r="O8" s="17"/>
      <c r="P8" s="72"/>
      <c r="Q8" s="73"/>
      <c r="T8" s="88"/>
      <c r="U8" s="44"/>
      <c r="V8" s="89"/>
      <c r="W8" s="44"/>
      <c r="X8" s="26"/>
      <c r="Y8" s="90"/>
      <c r="Z8" s="23"/>
      <c r="AA8" s="23"/>
      <c r="AB8" s="23"/>
      <c r="AC8" s="23"/>
      <c r="AD8" s="23"/>
      <c r="AE8" s="23"/>
      <c r="AF8" s="23"/>
      <c r="AG8" s="17"/>
      <c r="AH8" s="72"/>
      <c r="AI8" s="17"/>
      <c r="AJ8" s="73"/>
      <c r="AM8" s="69"/>
      <c r="AN8" s="23"/>
      <c r="AO8" s="23"/>
      <c r="AP8" s="23"/>
      <c r="AQ8" s="23"/>
      <c r="AR8" s="23"/>
      <c r="AS8" s="23"/>
      <c r="AT8" s="23"/>
      <c r="AU8" s="23"/>
      <c r="AV8" s="23"/>
      <c r="AW8" s="23"/>
      <c r="AX8" s="23"/>
      <c r="AY8" s="23"/>
      <c r="AZ8" s="17"/>
      <c r="BA8" s="72"/>
      <c r="BB8" s="73"/>
    </row>
    <row r="9" spans="2:54" ht="15.75" thickBot="1" x14ac:dyDescent="0.3">
      <c r="B9" s="99" t="s">
        <v>169</v>
      </c>
      <c r="C9" s="47"/>
      <c r="D9" s="100">
        <v>0.6</v>
      </c>
      <c r="E9" s="47"/>
      <c r="F9" s="101">
        <v>1</v>
      </c>
      <c r="G9" s="102" t="s">
        <v>35</v>
      </c>
      <c r="H9" s="23"/>
      <c r="I9" s="23"/>
      <c r="J9" s="23"/>
      <c r="K9" s="23"/>
      <c r="L9" s="23"/>
      <c r="M9" s="23"/>
      <c r="N9" s="23"/>
      <c r="O9" s="17"/>
      <c r="P9" s="72"/>
      <c r="Q9" s="73"/>
      <c r="T9" s="99"/>
      <c r="U9" s="47"/>
      <c r="V9" s="100"/>
      <c r="W9" s="47"/>
      <c r="X9" s="101"/>
      <c r="Y9" s="102"/>
      <c r="Z9" s="23"/>
      <c r="AA9" s="23"/>
      <c r="AB9" s="23"/>
      <c r="AC9" s="23"/>
      <c r="AD9" s="23"/>
      <c r="AE9" s="23"/>
      <c r="AF9" s="23"/>
      <c r="AG9" s="17"/>
      <c r="AH9" s="72"/>
      <c r="AI9" s="17"/>
      <c r="AJ9" s="73"/>
      <c r="AM9" s="69"/>
      <c r="AN9" s="23"/>
      <c r="AO9" s="23"/>
      <c r="AP9" s="23"/>
      <c r="AQ9" s="23"/>
      <c r="AR9" s="23"/>
      <c r="AS9" s="23"/>
      <c r="AT9" s="23"/>
      <c r="AU9" s="23"/>
      <c r="AV9" s="23"/>
      <c r="AW9" s="23"/>
      <c r="AX9" s="23"/>
      <c r="AY9" s="23"/>
      <c r="AZ9" s="17"/>
      <c r="BA9" s="72"/>
      <c r="BB9" s="73"/>
    </row>
    <row r="10" spans="2:54" x14ac:dyDescent="0.25">
      <c r="B10" s="103"/>
      <c r="C10" s="72"/>
      <c r="D10" s="17"/>
      <c r="E10" s="72"/>
      <c r="F10" s="17"/>
      <c r="G10" s="17"/>
      <c r="H10" s="23"/>
      <c r="I10" s="23"/>
      <c r="J10" s="23"/>
      <c r="K10" s="23"/>
      <c r="L10" s="23"/>
      <c r="M10" s="23"/>
      <c r="N10" s="23"/>
      <c r="O10" s="17"/>
      <c r="P10" s="72"/>
      <c r="Q10" s="73"/>
      <c r="T10" s="103"/>
      <c r="U10" s="72"/>
      <c r="V10" s="17"/>
      <c r="W10" s="72"/>
      <c r="X10" s="17"/>
      <c r="Y10" s="17"/>
      <c r="Z10" s="23"/>
      <c r="AA10" s="23"/>
      <c r="AB10" s="23"/>
      <c r="AC10" s="23"/>
      <c r="AD10" s="23"/>
      <c r="AE10" s="23"/>
      <c r="AF10" s="23"/>
      <c r="AG10" s="17"/>
      <c r="AH10" s="72"/>
      <c r="AI10" s="17"/>
      <c r="AJ10" s="73"/>
      <c r="AM10" s="69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AZ10" s="17"/>
      <c r="BA10" s="72"/>
      <c r="BB10" s="73"/>
    </row>
    <row r="11" spans="2:54" x14ac:dyDescent="0.25">
      <c r="B11" s="71"/>
      <c r="C11" s="72"/>
      <c r="D11" s="17"/>
      <c r="E11" s="72"/>
      <c r="F11" s="17"/>
      <c r="G11" s="17"/>
      <c r="H11" s="23"/>
      <c r="I11" s="23"/>
      <c r="J11" s="23"/>
      <c r="K11" s="23"/>
      <c r="L11" s="23"/>
      <c r="M11" s="23"/>
      <c r="N11" s="23"/>
      <c r="O11" s="17"/>
      <c r="P11" s="72"/>
      <c r="Q11" s="73"/>
      <c r="T11" s="71"/>
      <c r="U11" s="72"/>
      <c r="V11" s="17"/>
      <c r="W11" s="72"/>
      <c r="X11" s="17"/>
      <c r="Y11" s="17"/>
      <c r="Z11" s="23"/>
      <c r="AA11" s="23"/>
      <c r="AB11" s="23"/>
      <c r="AC11" s="23"/>
      <c r="AD11" s="23"/>
      <c r="AE11" s="23"/>
      <c r="AF11" s="23"/>
      <c r="AG11" s="17"/>
      <c r="AH11" s="72"/>
      <c r="AI11" s="17"/>
      <c r="AJ11" s="73"/>
      <c r="AM11" s="69"/>
      <c r="AN11" s="23"/>
      <c r="AO11" s="23"/>
      <c r="AP11" s="23"/>
      <c r="AQ11" s="23"/>
      <c r="AR11" s="23"/>
      <c r="AS11" s="23"/>
      <c r="AT11" s="23"/>
      <c r="AU11" s="23"/>
      <c r="AV11" s="23"/>
      <c r="AW11" s="23"/>
      <c r="AX11" s="23"/>
      <c r="AY11" s="23"/>
      <c r="AZ11" s="17"/>
      <c r="BA11" s="72"/>
      <c r="BB11" s="73"/>
    </row>
    <row r="12" spans="2:54" x14ac:dyDescent="0.25">
      <c r="B12" s="69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17"/>
      <c r="P12" s="72"/>
      <c r="Q12" s="73"/>
      <c r="T12" s="69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17"/>
      <c r="AH12" s="72"/>
      <c r="AI12" s="17"/>
      <c r="AJ12" s="73"/>
      <c r="AM12" s="69"/>
      <c r="AN12" s="23"/>
      <c r="AO12" s="23"/>
      <c r="AP12" s="23"/>
      <c r="AQ12" s="23"/>
      <c r="AR12" s="23"/>
      <c r="AS12" s="23"/>
      <c r="AT12" s="23"/>
      <c r="AU12" s="23"/>
      <c r="AV12" s="23"/>
      <c r="AW12" s="23"/>
      <c r="AX12" s="23"/>
      <c r="AY12" s="23"/>
      <c r="AZ12" s="17"/>
      <c r="BA12" s="72"/>
      <c r="BB12" s="73"/>
    </row>
    <row r="13" spans="2:54" x14ac:dyDescent="0.25">
      <c r="B13" s="69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70"/>
      <c r="T13" s="69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70"/>
      <c r="AM13" s="69"/>
      <c r="AN13" s="23"/>
      <c r="AO13" s="23"/>
      <c r="AP13" s="23"/>
      <c r="AQ13" s="23"/>
      <c r="AR13" s="23"/>
      <c r="AS13" s="23"/>
      <c r="AT13" s="23"/>
      <c r="AU13" s="23"/>
      <c r="AV13" s="23"/>
      <c r="AW13" s="23"/>
      <c r="AX13" s="23"/>
      <c r="AY13" s="23"/>
      <c r="AZ13" s="23"/>
      <c r="BA13" s="23"/>
      <c r="BB13" s="70"/>
    </row>
    <row r="14" spans="2:54" x14ac:dyDescent="0.25">
      <c r="B14" s="69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70"/>
      <c r="T14" s="69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70"/>
      <c r="AM14" s="69"/>
      <c r="AN14" s="23"/>
      <c r="AO14" s="23"/>
      <c r="AP14" s="23"/>
      <c r="AQ14" s="23"/>
      <c r="AR14" s="23"/>
      <c r="AS14" s="23"/>
      <c r="AT14" s="23"/>
      <c r="AU14" s="23"/>
      <c r="AV14" s="23"/>
      <c r="AW14" s="23"/>
      <c r="AX14" s="23"/>
      <c r="AY14" s="23"/>
      <c r="AZ14" s="23"/>
      <c r="BA14" s="23"/>
      <c r="BB14" s="70"/>
    </row>
    <row r="15" spans="2:54" x14ac:dyDescent="0.25">
      <c r="B15" s="69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70"/>
      <c r="T15" s="69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70"/>
      <c r="AM15" s="69"/>
      <c r="AN15" s="23"/>
      <c r="AO15" s="23"/>
      <c r="AP15" s="23"/>
      <c r="AQ15" s="23"/>
      <c r="AR15" s="23"/>
      <c r="AS15" s="23"/>
      <c r="AT15" s="23"/>
      <c r="AU15" s="23"/>
      <c r="AV15" s="23"/>
      <c r="AW15" s="23"/>
      <c r="AX15" s="23"/>
      <c r="AY15" s="23"/>
      <c r="AZ15" s="23"/>
      <c r="BA15" s="23"/>
      <c r="BB15" s="70"/>
    </row>
    <row r="16" spans="2:54" x14ac:dyDescent="0.25">
      <c r="B16" s="69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70"/>
      <c r="T16" s="69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70"/>
      <c r="AM16" s="69"/>
      <c r="AN16" s="23"/>
      <c r="AO16" s="23"/>
      <c r="AP16" s="23"/>
      <c r="AQ16" s="23"/>
      <c r="AR16" s="23"/>
      <c r="AS16" s="23"/>
      <c r="AT16" s="23"/>
      <c r="AU16" s="23"/>
      <c r="AV16" s="23"/>
      <c r="AW16" s="23"/>
      <c r="AX16" s="23"/>
      <c r="AY16" s="23"/>
      <c r="AZ16" s="23"/>
      <c r="BA16" s="23"/>
      <c r="BB16" s="70"/>
    </row>
    <row r="17" spans="2:54" x14ac:dyDescent="0.25">
      <c r="B17" s="69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70"/>
      <c r="T17" s="69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70"/>
      <c r="AM17" s="69"/>
      <c r="AN17" s="23"/>
      <c r="AO17" s="23"/>
      <c r="AP17" s="23"/>
      <c r="AQ17" s="23"/>
      <c r="AR17" s="23"/>
      <c r="AS17" s="23"/>
      <c r="AT17" s="23"/>
      <c r="AU17" s="23"/>
      <c r="AV17" s="23"/>
      <c r="AW17" s="23"/>
      <c r="AX17" s="23"/>
      <c r="AY17" s="23"/>
      <c r="AZ17" s="23"/>
      <c r="BA17" s="23"/>
      <c r="BB17" s="70"/>
    </row>
    <row r="18" spans="2:54" x14ac:dyDescent="0.25">
      <c r="B18" s="69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70"/>
      <c r="T18" s="69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70"/>
      <c r="AM18" s="69"/>
      <c r="AN18" s="23"/>
      <c r="AO18" s="23"/>
      <c r="AP18" s="23"/>
      <c r="AQ18" s="23"/>
      <c r="AR18" s="23"/>
      <c r="AS18" s="23"/>
      <c r="AT18" s="23"/>
      <c r="AU18" s="23"/>
      <c r="AV18" s="23"/>
      <c r="AW18" s="23"/>
      <c r="AX18" s="23"/>
      <c r="AY18" s="23"/>
      <c r="AZ18" s="23"/>
      <c r="BA18" s="23"/>
      <c r="BB18" s="70"/>
    </row>
    <row r="19" spans="2:54" x14ac:dyDescent="0.25">
      <c r="B19" s="69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70"/>
      <c r="T19" s="69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70"/>
      <c r="AM19" s="69"/>
      <c r="AN19" s="23"/>
      <c r="AO19" s="23"/>
      <c r="AP19" s="23"/>
      <c r="AQ19" s="23"/>
      <c r="AR19" s="23"/>
      <c r="AS19" s="23"/>
      <c r="AT19" s="23"/>
      <c r="AU19" s="23"/>
      <c r="AV19" s="23"/>
      <c r="AW19" s="23"/>
      <c r="AX19" s="23"/>
      <c r="AY19" s="23"/>
      <c r="AZ19" s="23"/>
      <c r="BA19" s="23"/>
      <c r="BB19" s="70"/>
    </row>
    <row r="20" spans="2:54" x14ac:dyDescent="0.25">
      <c r="B20" s="69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70"/>
      <c r="T20" s="69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70"/>
      <c r="AM20" s="69"/>
      <c r="AN20" s="23"/>
      <c r="AO20" s="23"/>
      <c r="AP20" s="23"/>
      <c r="AQ20" s="23"/>
      <c r="AR20" s="23"/>
      <c r="AS20" s="23"/>
      <c r="AT20" s="23"/>
      <c r="AU20" s="23"/>
      <c r="AV20" s="23"/>
      <c r="AW20" s="23"/>
      <c r="AX20" s="23"/>
      <c r="AY20" s="23"/>
      <c r="AZ20" s="23"/>
      <c r="BA20" s="23"/>
      <c r="BB20" s="70"/>
    </row>
    <row r="21" spans="2:54" x14ac:dyDescent="0.25">
      <c r="B21" s="69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70"/>
      <c r="T21" s="69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70"/>
      <c r="AM21" s="69"/>
      <c r="AN21" s="23"/>
      <c r="AO21" s="23"/>
      <c r="AP21" s="23"/>
      <c r="AQ21" s="23"/>
      <c r="AR21" s="23"/>
      <c r="AS21" s="23"/>
      <c r="AT21" s="23"/>
      <c r="AU21" s="23"/>
      <c r="AV21" s="23"/>
      <c r="AW21" s="23"/>
      <c r="AX21" s="23"/>
      <c r="AY21" s="23"/>
      <c r="AZ21" s="23"/>
      <c r="BA21" s="23"/>
      <c r="BB21" s="70"/>
    </row>
    <row r="22" spans="2:54" x14ac:dyDescent="0.25">
      <c r="B22" s="69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70"/>
      <c r="T22" s="69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70"/>
      <c r="AM22" s="69"/>
      <c r="AN22" s="23"/>
      <c r="AO22" s="23"/>
      <c r="AP22" s="23"/>
      <c r="AQ22" s="23"/>
      <c r="AR22" s="23"/>
      <c r="AS22" s="23"/>
      <c r="AT22" s="23"/>
      <c r="AU22" s="23"/>
      <c r="AV22" s="23"/>
      <c r="AW22" s="23"/>
      <c r="AX22" s="23"/>
      <c r="AY22" s="23"/>
      <c r="AZ22" s="23"/>
      <c r="BA22" s="23"/>
      <c r="BB22" s="70"/>
    </row>
    <row r="23" spans="2:54" x14ac:dyDescent="0.25">
      <c r="B23" s="69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70"/>
      <c r="T23" s="69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70"/>
      <c r="AM23" s="69"/>
      <c r="AN23" s="23"/>
      <c r="AO23" s="23"/>
      <c r="AP23" s="23"/>
      <c r="AQ23" s="23"/>
      <c r="AR23" s="23"/>
      <c r="AS23" s="23"/>
      <c r="AT23" s="23"/>
      <c r="AU23" s="23"/>
      <c r="AV23" s="23"/>
      <c r="AW23" s="23"/>
      <c r="AX23" s="23"/>
      <c r="AY23" s="23"/>
      <c r="AZ23" s="23"/>
      <c r="BA23" s="23"/>
      <c r="BB23" s="70"/>
    </row>
    <row r="24" spans="2:54" x14ac:dyDescent="0.25">
      <c r="B24" s="69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70"/>
      <c r="T24" s="69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70"/>
      <c r="AM24" s="69"/>
      <c r="AN24" s="23"/>
      <c r="AO24" s="23"/>
      <c r="AP24" s="23"/>
      <c r="AQ24" s="23"/>
      <c r="AR24" s="23"/>
      <c r="AS24" s="23"/>
      <c r="AT24" s="23"/>
      <c r="AU24" s="23"/>
      <c r="AV24" s="23"/>
      <c r="AW24" s="23"/>
      <c r="AX24" s="23"/>
      <c r="AY24" s="23"/>
      <c r="AZ24" s="23"/>
      <c r="BA24" s="23"/>
      <c r="BB24" s="70"/>
    </row>
    <row r="25" spans="2:54" x14ac:dyDescent="0.25">
      <c r="B25" s="69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70"/>
      <c r="T25" s="69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70"/>
      <c r="AM25" s="69"/>
      <c r="AN25" s="23"/>
      <c r="AO25" s="23"/>
      <c r="AP25" s="23"/>
      <c r="AQ25" s="23"/>
      <c r="AR25" s="23"/>
      <c r="AS25" s="23"/>
      <c r="AT25" s="23"/>
      <c r="AU25" s="23"/>
      <c r="AV25" s="23"/>
      <c r="AW25" s="23"/>
      <c r="AX25" s="23"/>
      <c r="AY25" s="23"/>
      <c r="AZ25" s="23"/>
      <c r="BA25" s="23"/>
      <c r="BB25" s="70"/>
    </row>
    <row r="26" spans="2:54" x14ac:dyDescent="0.25">
      <c r="B26" s="69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70"/>
      <c r="T26" s="69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70"/>
      <c r="AM26" s="69"/>
      <c r="AN26" s="23"/>
      <c r="AO26" s="23"/>
      <c r="AP26" s="23"/>
      <c r="AQ26" s="23"/>
      <c r="AR26" s="23"/>
      <c r="AS26" s="23"/>
      <c r="AT26" s="23"/>
      <c r="AU26" s="23"/>
      <c r="AV26" s="23"/>
      <c r="AW26" s="23"/>
      <c r="AX26" s="23"/>
      <c r="AY26" s="23"/>
      <c r="AZ26" s="23"/>
      <c r="BA26" s="23"/>
      <c r="BB26" s="70"/>
    </row>
    <row r="27" spans="2:54" x14ac:dyDescent="0.25">
      <c r="B27" s="69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70"/>
      <c r="T27" s="69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70"/>
      <c r="AM27" s="69"/>
      <c r="AN27" s="23"/>
      <c r="AO27" s="23"/>
      <c r="AP27" s="23"/>
      <c r="AQ27" s="23"/>
      <c r="AR27" s="23"/>
      <c r="AS27" s="23"/>
      <c r="AT27" s="23"/>
      <c r="AU27" s="23"/>
      <c r="AV27" s="23"/>
      <c r="AW27" s="23"/>
      <c r="AX27" s="23"/>
      <c r="AY27" s="23"/>
      <c r="AZ27" s="23"/>
      <c r="BA27" s="23"/>
      <c r="BB27" s="70"/>
    </row>
    <row r="28" spans="2:54" x14ac:dyDescent="0.25">
      <c r="B28" s="69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70"/>
      <c r="T28" s="69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70"/>
      <c r="AM28" s="69"/>
      <c r="AN28" s="23"/>
      <c r="AO28" s="23"/>
      <c r="AP28" s="23"/>
      <c r="AQ28" s="23"/>
      <c r="AR28" s="23"/>
      <c r="AS28" s="23"/>
      <c r="AT28" s="23"/>
      <c r="AU28" s="23"/>
      <c r="AV28" s="23"/>
      <c r="AW28" s="23"/>
      <c r="AX28" s="23"/>
      <c r="AY28" s="23"/>
      <c r="AZ28" s="23"/>
      <c r="BA28" s="23"/>
      <c r="BB28" s="70"/>
    </row>
    <row r="29" spans="2:54" x14ac:dyDescent="0.25">
      <c r="B29" s="69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70"/>
      <c r="T29" s="69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70"/>
      <c r="AM29" s="69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70"/>
    </row>
    <row r="30" spans="2:54" x14ac:dyDescent="0.25">
      <c r="B30" s="69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70"/>
      <c r="T30" s="69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70"/>
      <c r="AM30" s="69"/>
      <c r="AN30" s="23"/>
      <c r="AO30" s="23"/>
      <c r="AP30" s="23"/>
      <c r="AQ30" s="23"/>
      <c r="AR30" s="23"/>
      <c r="AS30" s="23"/>
      <c r="AT30" s="23"/>
      <c r="AU30" s="23"/>
      <c r="AV30" s="23"/>
      <c r="AW30" s="23"/>
      <c r="AX30" s="23"/>
      <c r="AY30" s="23"/>
      <c r="AZ30" s="23"/>
      <c r="BA30" s="23"/>
      <c r="BB30" s="70"/>
    </row>
    <row r="31" spans="2:54" x14ac:dyDescent="0.25">
      <c r="B31" s="69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70"/>
      <c r="T31" s="69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70"/>
      <c r="AM31" s="69"/>
      <c r="AN31" s="23"/>
      <c r="AO31" s="23"/>
      <c r="AP31" s="23"/>
      <c r="AQ31" s="23"/>
      <c r="AR31" s="23"/>
      <c r="AS31" s="23"/>
      <c r="AT31" s="23"/>
      <c r="AU31" s="23"/>
      <c r="AV31" s="23"/>
      <c r="AW31" s="23"/>
      <c r="AX31" s="23"/>
      <c r="AY31" s="23"/>
      <c r="AZ31" s="23"/>
      <c r="BA31" s="23"/>
      <c r="BB31" s="70"/>
    </row>
    <row r="32" spans="2:54" x14ac:dyDescent="0.25">
      <c r="B32" s="69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70"/>
      <c r="T32" s="69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70"/>
      <c r="AM32" s="69"/>
      <c r="AN32" s="23"/>
      <c r="AO32" s="23"/>
      <c r="AP32" s="23"/>
      <c r="AQ32" s="23"/>
      <c r="AR32" s="23"/>
      <c r="AS32" s="23"/>
      <c r="AT32" s="23"/>
      <c r="AU32" s="23"/>
      <c r="AV32" s="23"/>
      <c r="AW32" s="23"/>
      <c r="AX32" s="23"/>
      <c r="AY32" s="23"/>
      <c r="AZ32" s="23"/>
      <c r="BA32" s="23"/>
      <c r="BB32" s="70"/>
    </row>
    <row r="33" spans="2:54" x14ac:dyDescent="0.25">
      <c r="B33" s="69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70"/>
      <c r="T33" s="69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70"/>
      <c r="AM33" s="69"/>
      <c r="AN33" s="23"/>
      <c r="AO33" s="23"/>
      <c r="AP33" s="23"/>
      <c r="AQ33" s="23"/>
      <c r="AR33" s="23"/>
      <c r="AS33" s="23"/>
      <c r="AT33" s="23"/>
      <c r="AU33" s="23"/>
      <c r="AV33" s="23"/>
      <c r="AW33" s="23"/>
      <c r="AX33" s="23"/>
      <c r="AY33" s="23"/>
      <c r="AZ33" s="23"/>
      <c r="BA33" s="23"/>
      <c r="BB33" s="70"/>
    </row>
    <row r="34" spans="2:54" x14ac:dyDescent="0.25">
      <c r="B34" s="69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70"/>
      <c r="T34" s="69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70"/>
      <c r="AM34" s="69"/>
      <c r="AN34" s="23"/>
      <c r="AO34" s="23"/>
      <c r="AP34" s="23"/>
      <c r="AQ34" s="23"/>
      <c r="AR34" s="23"/>
      <c r="AS34" s="23"/>
      <c r="AT34" s="23"/>
      <c r="AU34" s="23"/>
      <c r="AV34" s="23"/>
      <c r="AW34" s="23"/>
      <c r="AX34" s="23"/>
      <c r="AY34" s="23"/>
      <c r="AZ34" s="23"/>
      <c r="BA34" s="23"/>
      <c r="BB34" s="70"/>
    </row>
    <row r="35" spans="2:54" ht="15.75" thickBot="1" x14ac:dyDescent="0.3">
      <c r="B35" s="74"/>
      <c r="C35" s="75"/>
      <c r="D35" s="75"/>
      <c r="E35" s="75"/>
      <c r="F35" s="75"/>
      <c r="G35" s="75"/>
      <c r="H35" s="75"/>
      <c r="I35" s="75"/>
      <c r="J35" s="75"/>
      <c r="K35" s="75"/>
      <c r="L35" s="75"/>
      <c r="M35" s="75"/>
      <c r="N35" s="75"/>
      <c r="O35" s="75"/>
      <c r="P35" s="75"/>
      <c r="Q35" s="76"/>
      <c r="T35" s="74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75"/>
      <c r="AG35" s="75"/>
      <c r="AH35" s="75"/>
      <c r="AI35" s="75"/>
      <c r="AJ35" s="76"/>
      <c r="AM35" s="74"/>
      <c r="AN35" s="75"/>
      <c r="AO35" s="75"/>
      <c r="AP35" s="75"/>
      <c r="AQ35" s="75"/>
      <c r="AR35" s="75"/>
      <c r="AS35" s="75"/>
      <c r="AT35" s="75"/>
      <c r="AU35" s="75"/>
      <c r="AV35" s="75"/>
      <c r="AW35" s="75"/>
      <c r="AX35" s="75"/>
      <c r="AY35" s="75"/>
      <c r="AZ35" s="75"/>
      <c r="BA35" s="75"/>
      <c r="BB35" s="76"/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C85C02-CF2B-48E6-9EE6-C71C1D9A5190}">
  <sheetPr>
    <tabColor theme="0" tint="-0.249977111117893"/>
  </sheetPr>
  <dimension ref="B2:BS105"/>
  <sheetViews>
    <sheetView zoomScale="85" zoomScaleNormal="85" workbookViewId="0">
      <selection activeCell="K49" sqref="K49"/>
    </sheetView>
  </sheetViews>
  <sheetFormatPr defaultRowHeight="15" x14ac:dyDescent="0.25"/>
  <cols>
    <col min="2" max="2" width="9.5703125" customWidth="1"/>
    <col min="20" max="20" width="9.85546875" customWidth="1"/>
    <col min="38" max="38" width="9.5703125" customWidth="1"/>
    <col min="56" max="56" width="9.28515625" customWidth="1"/>
  </cols>
  <sheetData>
    <row r="2" spans="2:53" ht="15.75" thickBot="1" x14ac:dyDescent="0.3">
      <c r="B2" s="16"/>
    </row>
    <row r="3" spans="2:53" ht="21" x14ac:dyDescent="0.35">
      <c r="B3" s="63" t="s">
        <v>173</v>
      </c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5"/>
      <c r="T3" s="63" t="s">
        <v>173</v>
      </c>
      <c r="U3" s="64"/>
      <c r="V3" s="64"/>
      <c r="W3" s="64"/>
      <c r="X3" s="64"/>
      <c r="Y3" s="64"/>
      <c r="Z3" s="64"/>
      <c r="AA3" s="64"/>
      <c r="AB3" s="64"/>
      <c r="AC3" s="64"/>
      <c r="AD3" s="64"/>
      <c r="AE3" s="64"/>
      <c r="AF3" s="64"/>
      <c r="AG3" s="64"/>
      <c r="AH3" s="64"/>
      <c r="AI3" s="65"/>
      <c r="AL3" s="63" t="s">
        <v>173</v>
      </c>
      <c r="AM3" s="64"/>
      <c r="AN3" s="64"/>
      <c r="AO3" s="64"/>
      <c r="AP3" s="64"/>
      <c r="AQ3" s="64"/>
      <c r="AR3" s="64"/>
      <c r="AS3" s="64"/>
      <c r="AT3" s="64"/>
      <c r="AU3" s="64"/>
      <c r="AV3" s="64"/>
      <c r="AW3" s="64"/>
      <c r="AX3" s="64"/>
      <c r="AY3" s="64"/>
      <c r="AZ3" s="64"/>
      <c r="BA3" s="65"/>
    </row>
    <row r="4" spans="2:53" ht="21.75" thickBot="1" x14ac:dyDescent="0.4">
      <c r="B4" s="66" t="s">
        <v>104</v>
      </c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8"/>
      <c r="T4" s="66" t="s">
        <v>94</v>
      </c>
      <c r="U4" s="67"/>
      <c r="V4" s="67"/>
      <c r="W4" s="67"/>
      <c r="X4" s="67"/>
      <c r="Y4" s="67"/>
      <c r="Z4" s="67"/>
      <c r="AA4" s="67"/>
      <c r="AB4" s="67"/>
      <c r="AC4" s="67"/>
      <c r="AD4" s="67"/>
      <c r="AE4" s="67"/>
      <c r="AF4" s="67"/>
      <c r="AG4" s="67"/>
      <c r="AH4" s="67"/>
      <c r="AI4" s="68"/>
      <c r="AL4" s="66" t="s">
        <v>95</v>
      </c>
      <c r="AM4" s="67"/>
      <c r="AN4" s="67"/>
      <c r="AO4" s="67"/>
      <c r="AP4" s="67"/>
      <c r="AQ4" s="67"/>
      <c r="AR4" s="67"/>
      <c r="AS4" s="67"/>
      <c r="AT4" s="67"/>
      <c r="AU4" s="67"/>
      <c r="AV4" s="67"/>
      <c r="AW4" s="67"/>
      <c r="AX4" s="67"/>
      <c r="AY4" s="67"/>
      <c r="AZ4" s="67"/>
      <c r="BA4" s="68"/>
    </row>
    <row r="5" spans="2:53" ht="13.9" customHeight="1" x14ac:dyDescent="0.25">
      <c r="B5" s="140" t="s">
        <v>219</v>
      </c>
      <c r="C5" s="136" t="s">
        <v>174</v>
      </c>
      <c r="D5" s="92" t="s">
        <v>150</v>
      </c>
      <c r="E5" s="48">
        <v>1</v>
      </c>
      <c r="F5" s="17"/>
      <c r="G5" s="23"/>
      <c r="H5" s="23"/>
      <c r="I5" s="23"/>
      <c r="J5" s="23"/>
      <c r="K5" s="23"/>
      <c r="L5" s="23"/>
      <c r="M5" s="23"/>
      <c r="N5" s="23"/>
      <c r="O5" s="23"/>
      <c r="P5" s="23"/>
      <c r="Q5" s="70"/>
      <c r="T5" s="140" t="s">
        <v>221</v>
      </c>
      <c r="U5" s="136" t="s">
        <v>176</v>
      </c>
      <c r="V5" s="92" t="s">
        <v>150</v>
      </c>
      <c r="W5" s="48">
        <v>3</v>
      </c>
      <c r="X5" s="17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70"/>
      <c r="AL5" s="140" t="s">
        <v>223</v>
      </c>
      <c r="AM5" s="136" t="s">
        <v>179</v>
      </c>
      <c r="AN5" s="92" t="s">
        <v>150</v>
      </c>
      <c r="AO5" s="48">
        <v>6</v>
      </c>
      <c r="AP5" s="17"/>
      <c r="AQ5" s="23"/>
      <c r="AR5" s="23"/>
      <c r="AS5" s="23"/>
      <c r="AT5" s="23"/>
      <c r="AU5" s="23"/>
      <c r="AV5" s="23"/>
      <c r="AW5" s="23"/>
      <c r="AX5" s="23"/>
      <c r="AY5" s="23"/>
      <c r="AZ5" s="23"/>
      <c r="BA5" s="70"/>
    </row>
    <row r="6" spans="2:53" ht="13.9" customHeight="1" thickBot="1" x14ac:dyDescent="0.3">
      <c r="B6" s="141" t="s">
        <v>220</v>
      </c>
      <c r="C6" s="28" t="s">
        <v>175</v>
      </c>
      <c r="D6" s="96" t="s">
        <v>150</v>
      </c>
      <c r="E6" s="51">
        <v>2</v>
      </c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70"/>
      <c r="T6" s="142" t="s">
        <v>222</v>
      </c>
      <c r="U6" s="24" t="s">
        <v>177</v>
      </c>
      <c r="V6" s="92" t="s">
        <v>150</v>
      </c>
      <c r="W6" s="48">
        <v>4</v>
      </c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70"/>
      <c r="AL6" s="142" t="s">
        <v>224</v>
      </c>
      <c r="AM6" s="24" t="s">
        <v>180</v>
      </c>
      <c r="AN6" s="92" t="s">
        <v>150</v>
      </c>
      <c r="AO6" s="48">
        <v>7</v>
      </c>
      <c r="AP6" s="23"/>
      <c r="AQ6" s="23"/>
      <c r="AR6" s="23"/>
      <c r="AS6" s="23"/>
      <c r="AT6" s="23"/>
      <c r="AU6" s="23"/>
      <c r="AV6" s="23"/>
      <c r="AW6" s="23"/>
      <c r="AX6" s="23"/>
      <c r="AY6" s="23"/>
      <c r="AZ6" s="23"/>
      <c r="BA6" s="70"/>
    </row>
    <row r="7" spans="2:53" ht="15.75" thickBot="1" x14ac:dyDescent="0.3">
      <c r="B7" s="69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17"/>
      <c r="P7" s="72"/>
      <c r="Q7" s="73"/>
      <c r="T7" s="141" t="s">
        <v>235</v>
      </c>
      <c r="U7" s="28" t="s">
        <v>178</v>
      </c>
      <c r="V7" s="96" t="s">
        <v>150</v>
      </c>
      <c r="W7" s="51">
        <v>5</v>
      </c>
      <c r="X7" s="23"/>
      <c r="Y7" s="23"/>
      <c r="Z7" s="23"/>
      <c r="AA7" s="23"/>
      <c r="AB7" s="23"/>
      <c r="AC7" s="23"/>
      <c r="AD7" s="23"/>
      <c r="AE7" s="23"/>
      <c r="AF7" s="23"/>
      <c r="AG7" s="17"/>
      <c r="AH7" s="72"/>
      <c r="AI7" s="73"/>
      <c r="AL7" s="142" t="s">
        <v>225</v>
      </c>
      <c r="AM7" s="24" t="s">
        <v>181</v>
      </c>
      <c r="AN7" s="92" t="s">
        <v>150</v>
      </c>
      <c r="AO7" s="48">
        <v>8</v>
      </c>
      <c r="AP7" s="23"/>
      <c r="AQ7" s="23"/>
      <c r="AR7" s="23"/>
      <c r="AS7" s="23"/>
      <c r="AT7" s="23"/>
      <c r="AU7" s="23"/>
      <c r="AV7" s="23"/>
      <c r="AW7" s="23"/>
      <c r="AX7" s="23"/>
      <c r="AY7" s="17"/>
      <c r="AZ7" s="72"/>
      <c r="BA7" s="73"/>
    </row>
    <row r="8" spans="2:53" x14ac:dyDescent="0.25">
      <c r="B8" s="69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17"/>
      <c r="P8" s="72"/>
      <c r="Q8" s="73"/>
      <c r="T8" s="69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17"/>
      <c r="AH8" s="72"/>
      <c r="AI8" s="73"/>
      <c r="AL8" s="142" t="s">
        <v>226</v>
      </c>
      <c r="AM8" s="24" t="s">
        <v>182</v>
      </c>
      <c r="AN8" s="92" t="s">
        <v>150</v>
      </c>
      <c r="AO8" s="48">
        <v>9</v>
      </c>
      <c r="AP8" s="23"/>
      <c r="AQ8" s="23"/>
      <c r="AR8" s="23"/>
      <c r="AS8" s="23"/>
      <c r="AT8" s="23"/>
      <c r="AU8" s="23"/>
      <c r="AV8" s="23"/>
      <c r="AW8" s="23"/>
      <c r="AX8" s="23"/>
      <c r="AY8" s="17"/>
      <c r="AZ8" s="72"/>
      <c r="BA8" s="73"/>
    </row>
    <row r="9" spans="2:53" x14ac:dyDescent="0.25">
      <c r="B9" s="69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17"/>
      <c r="P9" s="72"/>
      <c r="Q9" s="73"/>
      <c r="T9" s="69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17"/>
      <c r="AH9" s="72"/>
      <c r="AI9" s="73"/>
      <c r="AL9" s="69"/>
      <c r="AM9" s="23"/>
      <c r="AN9" s="23"/>
      <c r="AO9" s="23"/>
      <c r="AP9" s="23"/>
      <c r="AQ9" s="23"/>
      <c r="AR9" s="23"/>
      <c r="AS9" s="23"/>
      <c r="AT9" s="23"/>
      <c r="AU9" s="23"/>
      <c r="AV9" s="23"/>
      <c r="AW9" s="23"/>
      <c r="AX9" s="23"/>
      <c r="AY9" s="17"/>
      <c r="AZ9" s="72"/>
      <c r="BA9" s="73"/>
    </row>
    <row r="10" spans="2:53" x14ac:dyDescent="0.25">
      <c r="B10" s="69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17"/>
      <c r="P10" s="72"/>
      <c r="Q10" s="73"/>
      <c r="T10" s="69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17"/>
      <c r="AH10" s="72"/>
      <c r="AI10" s="73"/>
      <c r="AL10" s="69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17"/>
      <c r="AZ10" s="72"/>
      <c r="BA10" s="73"/>
    </row>
    <row r="11" spans="2:53" x14ac:dyDescent="0.25">
      <c r="B11" s="69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17"/>
      <c r="P11" s="72"/>
      <c r="Q11" s="73"/>
      <c r="T11" s="69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17"/>
      <c r="AH11" s="72"/>
      <c r="AI11" s="73"/>
      <c r="AL11" s="69"/>
      <c r="AM11" s="23"/>
      <c r="AN11" s="23"/>
      <c r="AO11" s="23"/>
      <c r="AP11" s="23"/>
      <c r="AQ11" s="23"/>
      <c r="AR11" s="23"/>
      <c r="AS11" s="23"/>
      <c r="AT11" s="23"/>
      <c r="AU11" s="23"/>
      <c r="AV11" s="23"/>
      <c r="AW11" s="23"/>
      <c r="AX11" s="23"/>
      <c r="AY11" s="17"/>
      <c r="AZ11" s="72"/>
      <c r="BA11" s="73"/>
    </row>
    <row r="12" spans="2:53" x14ac:dyDescent="0.25">
      <c r="B12" s="69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17"/>
      <c r="P12" s="72"/>
      <c r="Q12" s="73"/>
      <c r="T12" s="69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17"/>
      <c r="AH12" s="72"/>
      <c r="AI12" s="73"/>
      <c r="AL12" s="69"/>
      <c r="AM12" s="23"/>
      <c r="AN12" s="23"/>
      <c r="AO12" s="23"/>
      <c r="AP12" s="23"/>
      <c r="AQ12" s="23"/>
      <c r="AR12" s="23"/>
      <c r="AS12" s="23"/>
      <c r="AT12" s="23"/>
      <c r="AU12" s="23"/>
      <c r="AV12" s="23"/>
      <c r="AW12" s="23"/>
      <c r="AX12" s="23"/>
      <c r="AY12" s="17"/>
      <c r="AZ12" s="72"/>
      <c r="BA12" s="73"/>
    </row>
    <row r="13" spans="2:53" x14ac:dyDescent="0.25">
      <c r="B13" s="69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70"/>
      <c r="T13" s="69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70"/>
      <c r="AL13" s="69"/>
      <c r="AM13" s="23"/>
      <c r="AN13" s="23"/>
      <c r="AO13" s="23"/>
      <c r="AP13" s="23"/>
      <c r="AQ13" s="23"/>
      <c r="AR13" s="23"/>
      <c r="AS13" s="23"/>
      <c r="AT13" s="23"/>
      <c r="AU13" s="23"/>
      <c r="AV13" s="23"/>
      <c r="AW13" s="23"/>
      <c r="AX13" s="23"/>
      <c r="AY13" s="23"/>
      <c r="AZ13" s="23"/>
      <c r="BA13" s="70"/>
    </row>
    <row r="14" spans="2:53" x14ac:dyDescent="0.25">
      <c r="B14" s="69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70"/>
      <c r="T14" s="69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70"/>
      <c r="AL14" s="69"/>
      <c r="AM14" s="23"/>
      <c r="AN14" s="23"/>
      <c r="AO14" s="23"/>
      <c r="AP14" s="23"/>
      <c r="AQ14" s="23"/>
      <c r="AR14" s="23"/>
      <c r="AS14" s="23"/>
      <c r="AT14" s="23"/>
      <c r="AU14" s="23"/>
      <c r="AV14" s="23"/>
      <c r="AW14" s="23"/>
      <c r="AX14" s="23"/>
      <c r="AY14" s="23"/>
      <c r="AZ14" s="23"/>
      <c r="BA14" s="70"/>
    </row>
    <row r="15" spans="2:53" x14ac:dyDescent="0.25">
      <c r="B15" s="69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70"/>
      <c r="T15" s="69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70"/>
      <c r="AL15" s="69"/>
      <c r="AM15" s="23"/>
      <c r="AN15" s="23"/>
      <c r="AO15" s="23"/>
      <c r="AP15" s="23"/>
      <c r="AQ15" s="23"/>
      <c r="AR15" s="23"/>
      <c r="AS15" s="23"/>
      <c r="AT15" s="23"/>
      <c r="AU15" s="23"/>
      <c r="AV15" s="23"/>
      <c r="AW15" s="23"/>
      <c r="AX15" s="23"/>
      <c r="AY15" s="23"/>
      <c r="AZ15" s="23"/>
      <c r="BA15" s="70"/>
    </row>
    <row r="16" spans="2:53" x14ac:dyDescent="0.25">
      <c r="B16" s="69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70"/>
      <c r="T16" s="69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70"/>
      <c r="AL16" s="69"/>
      <c r="AM16" s="23"/>
      <c r="AN16" s="23"/>
      <c r="AO16" s="23"/>
      <c r="AP16" s="23"/>
      <c r="AQ16" s="23"/>
      <c r="AR16" s="23"/>
      <c r="AS16" s="23"/>
      <c r="AT16" s="23"/>
      <c r="AU16" s="23"/>
      <c r="AV16" s="23"/>
      <c r="AW16" s="23"/>
      <c r="AX16" s="23"/>
      <c r="AY16" s="23"/>
      <c r="AZ16" s="23"/>
      <c r="BA16" s="70"/>
    </row>
    <row r="17" spans="2:53" x14ac:dyDescent="0.25">
      <c r="B17" s="69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70"/>
      <c r="T17" s="69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70"/>
      <c r="AL17" s="69"/>
      <c r="AM17" s="23"/>
      <c r="AN17" s="23"/>
      <c r="AO17" s="23"/>
      <c r="AP17" s="23"/>
      <c r="AQ17" s="23"/>
      <c r="AR17" s="23"/>
      <c r="AS17" s="23"/>
      <c r="AT17" s="23"/>
      <c r="AU17" s="23"/>
      <c r="AV17" s="23"/>
      <c r="AW17" s="23"/>
      <c r="AX17" s="23"/>
      <c r="AY17" s="23"/>
      <c r="AZ17" s="23"/>
      <c r="BA17" s="70"/>
    </row>
    <row r="18" spans="2:53" x14ac:dyDescent="0.25">
      <c r="B18" s="69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70"/>
      <c r="T18" s="69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70"/>
      <c r="AL18" s="69"/>
      <c r="AM18" s="23"/>
      <c r="AN18" s="23"/>
      <c r="AO18" s="23"/>
      <c r="AP18" s="23"/>
      <c r="AQ18" s="23"/>
      <c r="AR18" s="23"/>
      <c r="AS18" s="23"/>
      <c r="AT18" s="23"/>
      <c r="AU18" s="23"/>
      <c r="AV18" s="23"/>
      <c r="AW18" s="23"/>
      <c r="AX18" s="23"/>
      <c r="AY18" s="23"/>
      <c r="AZ18" s="23"/>
      <c r="BA18" s="70"/>
    </row>
    <row r="19" spans="2:53" x14ac:dyDescent="0.25">
      <c r="B19" s="69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70"/>
      <c r="T19" s="69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70"/>
      <c r="AL19" s="69"/>
      <c r="AM19" s="23"/>
      <c r="AN19" s="23"/>
      <c r="AO19" s="23"/>
      <c r="AP19" s="23"/>
      <c r="AQ19" s="23"/>
      <c r="AR19" s="23"/>
      <c r="AS19" s="23"/>
      <c r="AT19" s="23"/>
      <c r="AU19" s="23"/>
      <c r="AV19" s="23"/>
      <c r="AW19" s="23"/>
      <c r="AX19" s="23"/>
      <c r="AY19" s="23"/>
      <c r="AZ19" s="23"/>
      <c r="BA19" s="70"/>
    </row>
    <row r="20" spans="2:53" x14ac:dyDescent="0.25">
      <c r="B20" s="69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70"/>
      <c r="T20" s="69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70"/>
      <c r="AL20" s="69"/>
      <c r="AM20" s="23"/>
      <c r="AN20" s="23"/>
      <c r="AO20" s="23"/>
      <c r="AP20" s="23"/>
      <c r="AQ20" s="23"/>
      <c r="AR20" s="23"/>
      <c r="AS20" s="23"/>
      <c r="AT20" s="23"/>
      <c r="AU20" s="23"/>
      <c r="AV20" s="23"/>
      <c r="AW20" s="23"/>
      <c r="AX20" s="23"/>
      <c r="AY20" s="23"/>
      <c r="AZ20" s="23"/>
      <c r="BA20" s="70"/>
    </row>
    <row r="21" spans="2:53" x14ac:dyDescent="0.25">
      <c r="B21" s="69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70"/>
      <c r="T21" s="69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70"/>
      <c r="AL21" s="69"/>
      <c r="AM21" s="23"/>
      <c r="AN21" s="23"/>
      <c r="AO21" s="23"/>
      <c r="AP21" s="23"/>
      <c r="AQ21" s="23"/>
      <c r="AR21" s="23"/>
      <c r="AS21" s="23"/>
      <c r="AT21" s="23"/>
      <c r="AU21" s="23"/>
      <c r="AV21" s="23"/>
      <c r="AW21" s="23"/>
      <c r="AX21" s="23"/>
      <c r="AY21" s="23"/>
      <c r="AZ21" s="23"/>
      <c r="BA21" s="70"/>
    </row>
    <row r="22" spans="2:53" x14ac:dyDescent="0.25">
      <c r="B22" s="69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70"/>
      <c r="T22" s="69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70"/>
      <c r="AL22" s="69"/>
      <c r="AM22" s="23"/>
      <c r="AN22" s="23"/>
      <c r="AO22" s="23"/>
      <c r="AP22" s="23"/>
      <c r="AQ22" s="23"/>
      <c r="AR22" s="23"/>
      <c r="AS22" s="23"/>
      <c r="AT22" s="23"/>
      <c r="AU22" s="23"/>
      <c r="AV22" s="23"/>
      <c r="AW22" s="23"/>
      <c r="AX22" s="23"/>
      <c r="AY22" s="23"/>
      <c r="AZ22" s="23"/>
      <c r="BA22" s="70"/>
    </row>
    <row r="23" spans="2:53" x14ac:dyDescent="0.25">
      <c r="B23" s="69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70"/>
      <c r="T23" s="69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70"/>
      <c r="AL23" s="69"/>
      <c r="AM23" s="23"/>
      <c r="AN23" s="23"/>
      <c r="AO23" s="23"/>
      <c r="AP23" s="23"/>
      <c r="AQ23" s="23"/>
      <c r="AR23" s="23"/>
      <c r="AS23" s="23"/>
      <c r="AT23" s="23"/>
      <c r="AU23" s="23"/>
      <c r="AV23" s="23"/>
      <c r="AW23" s="23"/>
      <c r="AX23" s="23"/>
      <c r="AY23" s="23"/>
      <c r="AZ23" s="23"/>
      <c r="BA23" s="70"/>
    </row>
    <row r="24" spans="2:53" x14ac:dyDescent="0.25">
      <c r="B24" s="69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70"/>
      <c r="T24" s="69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70"/>
      <c r="AL24" s="69"/>
      <c r="AM24" s="23"/>
      <c r="AN24" s="23"/>
      <c r="AO24" s="23"/>
      <c r="AP24" s="23"/>
      <c r="AQ24" s="23"/>
      <c r="AR24" s="23"/>
      <c r="AS24" s="23"/>
      <c r="AT24" s="23"/>
      <c r="AU24" s="23"/>
      <c r="AV24" s="23"/>
      <c r="AW24" s="23"/>
      <c r="AX24" s="23"/>
      <c r="AY24" s="23"/>
      <c r="AZ24" s="23"/>
      <c r="BA24" s="70"/>
    </row>
    <row r="25" spans="2:53" x14ac:dyDescent="0.25">
      <c r="B25" s="69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70"/>
      <c r="T25" s="69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70"/>
      <c r="AL25" s="69"/>
      <c r="AM25" s="23"/>
      <c r="AN25" s="23"/>
      <c r="AO25" s="23"/>
      <c r="AP25" s="23"/>
      <c r="AQ25" s="23"/>
      <c r="AR25" s="23"/>
      <c r="AS25" s="23"/>
      <c r="AT25" s="23"/>
      <c r="AU25" s="23"/>
      <c r="AV25" s="23"/>
      <c r="AW25" s="23"/>
      <c r="AX25" s="23"/>
      <c r="AY25" s="23"/>
      <c r="AZ25" s="23"/>
      <c r="BA25" s="70"/>
    </row>
    <row r="26" spans="2:53" x14ac:dyDescent="0.25">
      <c r="B26" s="69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70"/>
      <c r="T26" s="69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70"/>
      <c r="AL26" s="69"/>
      <c r="AM26" s="23"/>
      <c r="AN26" s="23"/>
      <c r="AO26" s="23"/>
      <c r="AP26" s="23"/>
      <c r="AQ26" s="23"/>
      <c r="AR26" s="23"/>
      <c r="AS26" s="23"/>
      <c r="AT26" s="23"/>
      <c r="AU26" s="23"/>
      <c r="AV26" s="23"/>
      <c r="AW26" s="23"/>
      <c r="AX26" s="23"/>
      <c r="AY26" s="23"/>
      <c r="AZ26" s="23"/>
      <c r="BA26" s="70"/>
    </row>
    <row r="27" spans="2:53" x14ac:dyDescent="0.25">
      <c r="B27" s="69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70"/>
      <c r="T27" s="69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70"/>
      <c r="AL27" s="69"/>
      <c r="AM27" s="23"/>
      <c r="AN27" s="23"/>
      <c r="AO27" s="23"/>
      <c r="AP27" s="23"/>
      <c r="AQ27" s="23"/>
      <c r="AR27" s="23"/>
      <c r="AS27" s="23"/>
      <c r="AT27" s="23"/>
      <c r="AU27" s="23"/>
      <c r="AV27" s="23"/>
      <c r="AW27" s="23"/>
      <c r="AX27" s="23"/>
      <c r="AY27" s="23"/>
      <c r="AZ27" s="23"/>
      <c r="BA27" s="70"/>
    </row>
    <row r="28" spans="2:53" x14ac:dyDescent="0.25">
      <c r="B28" s="69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70"/>
      <c r="T28" s="69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70"/>
      <c r="AL28" s="69"/>
      <c r="AM28" s="23"/>
      <c r="AN28" s="23"/>
      <c r="AO28" s="23"/>
      <c r="AP28" s="23"/>
      <c r="AQ28" s="23"/>
      <c r="AR28" s="23"/>
      <c r="AS28" s="23"/>
      <c r="AT28" s="23"/>
      <c r="AU28" s="23"/>
      <c r="AV28" s="23"/>
      <c r="AW28" s="23"/>
      <c r="AX28" s="23"/>
      <c r="AY28" s="23"/>
      <c r="AZ28" s="23"/>
      <c r="BA28" s="70"/>
    </row>
    <row r="29" spans="2:53" x14ac:dyDescent="0.25">
      <c r="B29" s="69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70"/>
      <c r="T29" s="69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70"/>
      <c r="AL29" s="69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70"/>
    </row>
    <row r="30" spans="2:53" x14ac:dyDescent="0.25">
      <c r="B30" s="69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70"/>
      <c r="T30" s="69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70"/>
      <c r="AL30" s="69"/>
      <c r="AM30" s="23"/>
      <c r="AN30" s="23"/>
      <c r="AO30" s="23"/>
      <c r="AP30" s="23"/>
      <c r="AQ30" s="23"/>
      <c r="AR30" s="23"/>
      <c r="AS30" s="23"/>
      <c r="AT30" s="23"/>
      <c r="AU30" s="23"/>
      <c r="AV30" s="23"/>
      <c r="AW30" s="23"/>
      <c r="AX30" s="23"/>
      <c r="AY30" s="23"/>
      <c r="AZ30" s="23"/>
      <c r="BA30" s="70"/>
    </row>
    <row r="31" spans="2:53" x14ac:dyDescent="0.25">
      <c r="B31" s="69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70"/>
      <c r="T31" s="69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70"/>
      <c r="AL31" s="69"/>
      <c r="AM31" s="23"/>
      <c r="AN31" s="23"/>
      <c r="AO31" s="23"/>
      <c r="AP31" s="23"/>
      <c r="AQ31" s="23"/>
      <c r="AR31" s="23"/>
      <c r="AS31" s="23"/>
      <c r="AT31" s="23"/>
      <c r="AU31" s="23"/>
      <c r="AV31" s="23"/>
      <c r="AW31" s="23"/>
      <c r="AX31" s="23"/>
      <c r="AY31" s="23"/>
      <c r="AZ31" s="23"/>
      <c r="BA31" s="70"/>
    </row>
    <row r="32" spans="2:53" x14ac:dyDescent="0.25">
      <c r="B32" s="69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70"/>
      <c r="T32" s="69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70"/>
      <c r="AL32" s="69"/>
      <c r="AM32" s="23"/>
      <c r="AN32" s="23"/>
      <c r="AO32" s="23"/>
      <c r="AP32" s="23"/>
      <c r="AQ32" s="23"/>
      <c r="AR32" s="23"/>
      <c r="AS32" s="23"/>
      <c r="AT32" s="23"/>
      <c r="AU32" s="23"/>
      <c r="AV32" s="23"/>
      <c r="AW32" s="23"/>
      <c r="AX32" s="23"/>
      <c r="AY32" s="23"/>
      <c r="AZ32" s="23"/>
      <c r="BA32" s="70"/>
    </row>
    <row r="33" spans="2:71" x14ac:dyDescent="0.25">
      <c r="B33" s="69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70"/>
      <c r="T33" s="69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70"/>
      <c r="AL33" s="69"/>
      <c r="AM33" s="23"/>
      <c r="AN33" s="23"/>
      <c r="AO33" s="23"/>
      <c r="AP33" s="23"/>
      <c r="AQ33" s="23"/>
      <c r="AR33" s="23"/>
      <c r="AS33" s="23"/>
      <c r="AT33" s="23"/>
      <c r="AU33" s="23"/>
      <c r="AV33" s="23"/>
      <c r="AW33" s="23"/>
      <c r="AX33" s="23"/>
      <c r="AY33" s="23"/>
      <c r="AZ33" s="23"/>
      <c r="BA33" s="70"/>
    </row>
    <row r="34" spans="2:71" x14ac:dyDescent="0.25">
      <c r="B34" s="69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70"/>
      <c r="T34" s="69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70"/>
      <c r="AL34" s="69"/>
      <c r="AM34" s="23"/>
      <c r="AN34" s="23"/>
      <c r="AO34" s="23"/>
      <c r="AP34" s="23"/>
      <c r="AQ34" s="23"/>
      <c r="AR34" s="23"/>
      <c r="AS34" s="23"/>
      <c r="AT34" s="23"/>
      <c r="AU34" s="23"/>
      <c r="AV34" s="23"/>
      <c r="AW34" s="23"/>
      <c r="AX34" s="23"/>
      <c r="AY34" s="23"/>
      <c r="AZ34" s="23"/>
      <c r="BA34" s="70"/>
    </row>
    <row r="35" spans="2:71" ht="15.75" thickBot="1" x14ac:dyDescent="0.3">
      <c r="B35" s="74"/>
      <c r="C35" s="75"/>
      <c r="D35" s="75"/>
      <c r="E35" s="75"/>
      <c r="F35" s="75"/>
      <c r="G35" s="75"/>
      <c r="H35" s="75"/>
      <c r="I35" s="75"/>
      <c r="J35" s="75"/>
      <c r="K35" s="75"/>
      <c r="L35" s="75"/>
      <c r="M35" s="75"/>
      <c r="N35" s="75"/>
      <c r="O35" s="75"/>
      <c r="P35" s="75"/>
      <c r="Q35" s="76"/>
      <c r="T35" s="74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75"/>
      <c r="AG35" s="75"/>
      <c r="AH35" s="75"/>
      <c r="AI35" s="76"/>
      <c r="AL35" s="74"/>
      <c r="AM35" s="75"/>
      <c r="AN35" s="75"/>
      <c r="AO35" s="75"/>
      <c r="AP35" s="75"/>
      <c r="AQ35" s="75"/>
      <c r="AR35" s="75"/>
      <c r="AS35" s="75"/>
      <c r="AT35" s="75"/>
      <c r="AU35" s="75"/>
      <c r="AV35" s="75"/>
      <c r="AW35" s="75"/>
      <c r="AX35" s="75"/>
      <c r="AY35" s="75"/>
      <c r="AZ35" s="75"/>
      <c r="BA35" s="76"/>
    </row>
    <row r="37" spans="2:71" ht="15.75" thickBot="1" x14ac:dyDescent="0.3"/>
    <row r="38" spans="2:71" ht="21" x14ac:dyDescent="0.35">
      <c r="B38" s="63" t="s">
        <v>172</v>
      </c>
      <c r="C38" s="64"/>
      <c r="D38" s="64"/>
      <c r="E38" s="64"/>
      <c r="F38" s="64"/>
      <c r="G38" s="64"/>
      <c r="H38" s="64"/>
      <c r="I38" s="64"/>
      <c r="J38" s="64"/>
      <c r="K38" s="64"/>
      <c r="L38" s="64"/>
      <c r="M38" s="64"/>
      <c r="N38" s="64"/>
      <c r="O38" s="64"/>
      <c r="P38" s="64"/>
      <c r="Q38" s="65"/>
      <c r="T38" s="63" t="s">
        <v>172</v>
      </c>
      <c r="U38" s="64"/>
      <c r="V38" s="64"/>
      <c r="W38" s="64"/>
      <c r="X38" s="64"/>
      <c r="Y38" s="64"/>
      <c r="Z38" s="64"/>
      <c r="AA38" s="64"/>
      <c r="AB38" s="64"/>
      <c r="AC38" s="64"/>
      <c r="AD38" s="64"/>
      <c r="AE38" s="64"/>
      <c r="AF38" s="64"/>
      <c r="AG38" s="64"/>
      <c r="AH38" s="64"/>
      <c r="AI38" s="65"/>
      <c r="AL38" s="63" t="s">
        <v>172</v>
      </c>
      <c r="AM38" s="64"/>
      <c r="AN38" s="64"/>
      <c r="AO38" s="64"/>
      <c r="AP38" s="64"/>
      <c r="AQ38" s="64"/>
      <c r="AR38" s="64"/>
      <c r="AS38" s="64"/>
      <c r="AT38" s="64"/>
      <c r="AU38" s="64"/>
      <c r="AV38" s="64"/>
      <c r="AW38" s="64"/>
      <c r="AX38" s="64"/>
      <c r="AY38" s="64"/>
      <c r="AZ38" s="64"/>
      <c r="BA38" s="65"/>
      <c r="BD38" s="63" t="s">
        <v>172</v>
      </c>
      <c r="BE38" s="64"/>
      <c r="BF38" s="64"/>
      <c r="BG38" s="64"/>
      <c r="BH38" s="64"/>
      <c r="BI38" s="64"/>
      <c r="BJ38" s="64"/>
      <c r="BK38" s="64"/>
      <c r="BL38" s="64"/>
      <c r="BM38" s="64"/>
      <c r="BN38" s="64"/>
      <c r="BO38" s="64"/>
      <c r="BP38" s="64"/>
      <c r="BQ38" s="64"/>
      <c r="BR38" s="64"/>
      <c r="BS38" s="65"/>
    </row>
    <row r="39" spans="2:71" ht="21.75" thickBot="1" x14ac:dyDescent="0.4">
      <c r="B39" s="66" t="s">
        <v>104</v>
      </c>
      <c r="C39" s="67"/>
      <c r="D39" s="67"/>
      <c r="E39" s="67"/>
      <c r="F39" s="67"/>
      <c r="G39" s="67"/>
      <c r="H39" s="67"/>
      <c r="I39" s="67"/>
      <c r="J39" s="67"/>
      <c r="K39" s="67"/>
      <c r="L39" s="67"/>
      <c r="M39" s="67"/>
      <c r="N39" s="67"/>
      <c r="O39" s="67"/>
      <c r="P39" s="67"/>
      <c r="Q39" s="68"/>
      <c r="T39" s="66" t="s">
        <v>94</v>
      </c>
      <c r="U39" s="67"/>
      <c r="V39" s="67"/>
      <c r="W39" s="67"/>
      <c r="X39" s="67"/>
      <c r="Y39" s="67"/>
      <c r="Z39" s="67"/>
      <c r="AA39" s="67"/>
      <c r="AB39" s="67"/>
      <c r="AC39" s="67"/>
      <c r="AD39" s="67"/>
      <c r="AE39" s="67"/>
      <c r="AF39" s="67"/>
      <c r="AG39" s="67"/>
      <c r="AH39" s="67"/>
      <c r="AI39" s="68"/>
      <c r="AL39" s="66" t="s">
        <v>95</v>
      </c>
      <c r="AM39" s="67"/>
      <c r="AN39" s="67"/>
      <c r="AO39" s="67"/>
      <c r="AP39" s="67"/>
      <c r="AQ39" s="67"/>
      <c r="AR39" s="67"/>
      <c r="AS39" s="67"/>
      <c r="AT39" s="67"/>
      <c r="AU39" s="67"/>
      <c r="AV39" s="67"/>
      <c r="AW39" s="67"/>
      <c r="AX39" s="67"/>
      <c r="AY39" s="67"/>
      <c r="AZ39" s="67"/>
      <c r="BA39" s="68"/>
      <c r="BD39" s="66" t="s">
        <v>114</v>
      </c>
      <c r="BE39" s="67"/>
      <c r="BF39" s="67"/>
      <c r="BG39" s="67"/>
      <c r="BH39" s="67"/>
      <c r="BI39" s="67"/>
      <c r="BJ39" s="67"/>
      <c r="BK39" s="67"/>
      <c r="BL39" s="67"/>
      <c r="BM39" s="67"/>
      <c r="BN39" s="67"/>
      <c r="BO39" s="67"/>
      <c r="BP39" s="67"/>
      <c r="BQ39" s="67"/>
      <c r="BR39" s="67"/>
      <c r="BS39" s="68"/>
    </row>
    <row r="40" spans="2:71" x14ac:dyDescent="0.25">
      <c r="B40" s="143"/>
      <c r="C40" s="81" t="s">
        <v>165</v>
      </c>
      <c r="D40" s="98"/>
      <c r="E40" s="81" t="s">
        <v>166</v>
      </c>
      <c r="F40" s="80"/>
      <c r="G40" s="82" t="s">
        <v>168</v>
      </c>
      <c r="H40" s="83" t="s">
        <v>167</v>
      </c>
      <c r="I40" s="23"/>
      <c r="J40" s="23"/>
      <c r="K40" s="23"/>
      <c r="L40" s="23"/>
      <c r="M40" s="23"/>
      <c r="N40" s="23"/>
      <c r="O40" s="23"/>
      <c r="P40" s="23"/>
      <c r="Q40" s="70"/>
      <c r="T40" s="143"/>
      <c r="U40" s="81" t="s">
        <v>165</v>
      </c>
      <c r="V40" s="98"/>
      <c r="W40" s="81" t="s">
        <v>166</v>
      </c>
      <c r="X40" s="80"/>
      <c r="Y40" s="82" t="s">
        <v>168</v>
      </c>
      <c r="Z40" s="83" t="s">
        <v>167</v>
      </c>
      <c r="AA40" s="23"/>
      <c r="AB40" s="23"/>
      <c r="AC40" s="23"/>
      <c r="AD40" s="23"/>
      <c r="AE40" s="23"/>
      <c r="AF40" s="23"/>
      <c r="AG40" s="23"/>
      <c r="AH40" s="23"/>
      <c r="AI40" s="70"/>
      <c r="AL40" s="143"/>
      <c r="AM40" s="81" t="s">
        <v>165</v>
      </c>
      <c r="AN40" s="98"/>
      <c r="AO40" s="81" t="s">
        <v>166</v>
      </c>
      <c r="AP40" s="80"/>
      <c r="AQ40" s="82" t="s">
        <v>168</v>
      </c>
      <c r="AR40" s="83" t="s">
        <v>167</v>
      </c>
      <c r="AS40" s="23"/>
      <c r="AT40" s="23"/>
      <c r="AU40" s="23"/>
      <c r="AV40" s="23"/>
      <c r="AW40" s="23"/>
      <c r="AX40" s="23"/>
      <c r="AY40" s="23"/>
      <c r="AZ40" s="23"/>
      <c r="BA40" s="70"/>
      <c r="BD40" s="143"/>
      <c r="BE40" s="81" t="s">
        <v>165</v>
      </c>
      <c r="BF40" s="98"/>
      <c r="BG40" s="81" t="s">
        <v>166</v>
      </c>
      <c r="BH40" s="80"/>
      <c r="BI40" s="82" t="s">
        <v>168</v>
      </c>
      <c r="BJ40" s="83" t="s">
        <v>167</v>
      </c>
      <c r="BK40" s="23"/>
      <c r="BL40" s="23"/>
      <c r="BM40" s="23"/>
      <c r="BN40" s="23"/>
      <c r="BO40" s="23"/>
      <c r="BP40" s="23"/>
      <c r="BQ40" s="23"/>
      <c r="BR40" s="23"/>
      <c r="BS40" s="70"/>
    </row>
    <row r="41" spans="2:71" x14ac:dyDescent="0.25">
      <c r="B41" s="144"/>
      <c r="C41" s="146">
        <v>45.62</v>
      </c>
      <c r="D41" s="43" t="s">
        <v>164</v>
      </c>
      <c r="E41" s="85">
        <v>1.06</v>
      </c>
      <c r="F41" s="42" t="s">
        <v>150</v>
      </c>
      <c r="G41" s="104">
        <f>C41/E41</f>
        <v>43.037735849056602</v>
      </c>
      <c r="H41" s="87" t="s">
        <v>35</v>
      </c>
      <c r="I41" s="23"/>
      <c r="J41" s="23"/>
      <c r="K41" s="23"/>
      <c r="L41" s="23"/>
      <c r="M41" s="23"/>
      <c r="N41" s="23"/>
      <c r="O41" s="23"/>
      <c r="P41" s="23"/>
      <c r="Q41" s="70"/>
      <c r="T41" s="144"/>
      <c r="U41" s="146">
        <v>17.23</v>
      </c>
      <c r="V41" s="43" t="s">
        <v>164</v>
      </c>
      <c r="W41" s="85">
        <v>1.06</v>
      </c>
      <c r="X41" s="42" t="s">
        <v>150</v>
      </c>
      <c r="Y41" s="104">
        <f>U41/W41</f>
        <v>16.254716981132074</v>
      </c>
      <c r="Z41" s="87" t="s">
        <v>35</v>
      </c>
      <c r="AA41" s="23"/>
      <c r="AB41" s="23"/>
      <c r="AC41" s="23"/>
      <c r="AD41" s="23"/>
      <c r="AE41" s="23"/>
      <c r="AF41" s="23"/>
      <c r="AG41" s="23"/>
      <c r="AH41" s="23"/>
      <c r="AI41" s="70"/>
      <c r="AL41" s="144"/>
      <c r="AM41" s="146">
        <v>17.23</v>
      </c>
      <c r="AN41" s="43" t="s">
        <v>164</v>
      </c>
      <c r="AO41" s="85">
        <v>1.06</v>
      </c>
      <c r="AP41" s="42" t="s">
        <v>150</v>
      </c>
      <c r="AQ41" s="104">
        <f>AM41/AO41</f>
        <v>16.254716981132074</v>
      </c>
      <c r="AR41" s="87" t="s">
        <v>35</v>
      </c>
      <c r="AS41" s="23"/>
      <c r="AT41" s="23"/>
      <c r="AU41" s="23"/>
      <c r="AV41" s="23"/>
      <c r="AW41" s="23"/>
      <c r="AX41" s="23"/>
      <c r="AY41" s="23"/>
      <c r="AZ41" s="23"/>
      <c r="BA41" s="70"/>
      <c r="BD41" s="144"/>
      <c r="BE41" s="146">
        <v>45.62</v>
      </c>
      <c r="BF41" s="43" t="s">
        <v>164</v>
      </c>
      <c r="BG41" s="85">
        <v>1.06</v>
      </c>
      <c r="BH41" s="42" t="s">
        <v>150</v>
      </c>
      <c r="BI41" s="104">
        <f>BE41/BG41</f>
        <v>43.037735849056602</v>
      </c>
      <c r="BJ41" s="87" t="s">
        <v>35</v>
      </c>
      <c r="BK41" s="23"/>
      <c r="BL41" s="23"/>
      <c r="BM41" s="23"/>
      <c r="BN41" s="23"/>
      <c r="BO41" s="23"/>
      <c r="BP41" s="23"/>
      <c r="BQ41" s="23"/>
      <c r="BR41" s="23"/>
      <c r="BS41" s="70"/>
    </row>
    <row r="42" spans="2:71" x14ac:dyDescent="0.25">
      <c r="B42" s="119" t="s">
        <v>227</v>
      </c>
      <c r="C42" s="131" t="s">
        <v>183</v>
      </c>
      <c r="D42" s="92" t="s">
        <v>150</v>
      </c>
      <c r="E42" s="89">
        <v>10</v>
      </c>
      <c r="F42" s="24"/>
      <c r="G42" s="24"/>
      <c r="H42" s="108"/>
      <c r="I42" s="23"/>
      <c r="J42" s="23"/>
      <c r="K42" s="23"/>
      <c r="L42" s="23"/>
      <c r="M42" s="23"/>
      <c r="N42" s="23"/>
      <c r="O42" s="17"/>
      <c r="P42" s="72"/>
      <c r="Q42" s="73"/>
      <c r="T42" s="148"/>
      <c r="U42" s="44">
        <v>4.29</v>
      </c>
      <c r="V42" s="43" t="s">
        <v>164</v>
      </c>
      <c r="W42" s="85">
        <v>1.06</v>
      </c>
      <c r="X42" s="42" t="s">
        <v>150</v>
      </c>
      <c r="Y42" s="104">
        <f>U42/W42</f>
        <v>4.0471698113207548</v>
      </c>
      <c r="Z42" s="87" t="s">
        <v>35</v>
      </c>
      <c r="AA42" s="23"/>
      <c r="AB42" s="23"/>
      <c r="AC42" s="23"/>
      <c r="AD42" s="23"/>
      <c r="AE42" s="23"/>
      <c r="AF42" s="23"/>
      <c r="AG42" s="17"/>
      <c r="AH42" s="72"/>
      <c r="AI42" s="73"/>
      <c r="AL42" s="119" t="s">
        <v>230</v>
      </c>
      <c r="AM42" s="131" t="s">
        <v>185</v>
      </c>
      <c r="AN42" s="92" t="s">
        <v>150</v>
      </c>
      <c r="AO42" s="89">
        <v>12</v>
      </c>
      <c r="AP42" s="42"/>
      <c r="AQ42" s="104"/>
      <c r="AR42" s="87"/>
      <c r="AS42" s="23"/>
      <c r="AT42" s="23"/>
      <c r="AU42" s="23"/>
      <c r="AV42" s="23"/>
      <c r="AW42" s="23"/>
      <c r="AX42" s="23"/>
      <c r="AY42" s="17"/>
      <c r="AZ42" s="72"/>
      <c r="BA42" s="73"/>
      <c r="BD42" s="119" t="s">
        <v>227</v>
      </c>
      <c r="BE42" s="131" t="s">
        <v>183</v>
      </c>
      <c r="BF42" s="92" t="s">
        <v>150</v>
      </c>
      <c r="BG42" s="89">
        <v>10</v>
      </c>
      <c r="BH42" s="24"/>
      <c r="BI42" s="24"/>
      <c r="BJ42" s="108"/>
      <c r="BK42" s="23"/>
      <c r="BL42" s="23"/>
      <c r="BM42" s="23"/>
      <c r="BN42" s="23"/>
      <c r="BO42" s="23"/>
      <c r="BP42" s="23"/>
      <c r="BQ42" s="17"/>
      <c r="BR42" s="72"/>
      <c r="BS42" s="73"/>
    </row>
    <row r="43" spans="2:71" x14ac:dyDescent="0.25">
      <c r="B43" s="142" t="s">
        <v>228</v>
      </c>
      <c r="C43" s="24" t="s">
        <v>184</v>
      </c>
      <c r="D43" s="92" t="s">
        <v>150</v>
      </c>
      <c r="E43" s="44">
        <v>11</v>
      </c>
      <c r="F43" s="24"/>
      <c r="G43" s="24"/>
      <c r="H43" s="108"/>
      <c r="I43" s="23"/>
      <c r="J43" s="23"/>
      <c r="K43" s="23"/>
      <c r="L43" s="23"/>
      <c r="M43" s="23"/>
      <c r="N43" s="23"/>
      <c r="O43" s="17"/>
      <c r="P43" s="72"/>
      <c r="Q43" s="73"/>
      <c r="T43" s="119" t="s">
        <v>230</v>
      </c>
      <c r="U43" s="131" t="s">
        <v>185</v>
      </c>
      <c r="V43" s="92" t="s">
        <v>150</v>
      </c>
      <c r="W43" s="89">
        <v>12</v>
      </c>
      <c r="X43" s="24"/>
      <c r="Y43" s="24"/>
      <c r="Z43" s="108"/>
      <c r="AA43" s="23"/>
      <c r="AB43" s="23"/>
      <c r="AC43" s="23"/>
      <c r="AD43" s="23"/>
      <c r="AE43" s="23"/>
      <c r="AF43" s="23"/>
      <c r="AG43" s="17"/>
      <c r="AH43" s="72"/>
      <c r="AI43" s="73"/>
      <c r="AL43" s="119" t="s">
        <v>231</v>
      </c>
      <c r="AM43" s="131" t="s">
        <v>186</v>
      </c>
      <c r="AN43" s="110" t="s">
        <v>150</v>
      </c>
      <c r="AO43" s="45">
        <v>13</v>
      </c>
      <c r="AP43" s="24"/>
      <c r="AQ43" s="24"/>
      <c r="AR43" s="108"/>
      <c r="AS43" s="23"/>
      <c r="AT43" s="23"/>
      <c r="AU43" s="23"/>
      <c r="AV43" s="23"/>
      <c r="AW43" s="23"/>
      <c r="AX43" s="23"/>
      <c r="AY43" s="17"/>
      <c r="AZ43" s="72"/>
      <c r="BA43" s="73"/>
      <c r="BD43" s="142" t="s">
        <v>228</v>
      </c>
      <c r="BE43" s="24" t="s">
        <v>184</v>
      </c>
      <c r="BF43" s="92" t="s">
        <v>150</v>
      </c>
      <c r="BG43" s="44">
        <v>11</v>
      </c>
      <c r="BH43" s="24"/>
      <c r="BI43" s="24"/>
      <c r="BJ43" s="108"/>
      <c r="BK43" s="23"/>
      <c r="BL43" s="23"/>
      <c r="BM43" s="23"/>
      <c r="BN43" s="23"/>
      <c r="BO43" s="23"/>
      <c r="BP43" s="23"/>
      <c r="BQ43" s="17"/>
      <c r="BR43" s="72"/>
      <c r="BS43" s="73"/>
    </row>
    <row r="44" spans="2:71" ht="15.75" thickBot="1" x14ac:dyDescent="0.3">
      <c r="B44" s="74" t="s">
        <v>229</v>
      </c>
      <c r="C44" s="147" t="s">
        <v>188</v>
      </c>
      <c r="D44" s="106" t="s">
        <v>150</v>
      </c>
      <c r="E44" s="107">
        <v>16</v>
      </c>
      <c r="F44" s="28"/>
      <c r="G44" s="28"/>
      <c r="H44" s="109"/>
      <c r="I44" s="23"/>
      <c r="J44" s="23"/>
      <c r="K44" s="23"/>
      <c r="L44" s="23"/>
      <c r="M44" s="23"/>
      <c r="N44" s="23"/>
      <c r="O44" s="17"/>
      <c r="P44" s="72"/>
      <c r="Q44" s="73"/>
      <c r="T44" s="141" t="s">
        <v>231</v>
      </c>
      <c r="U44" s="28" t="s">
        <v>186</v>
      </c>
      <c r="V44" s="96" t="s">
        <v>150</v>
      </c>
      <c r="W44" s="47">
        <v>13</v>
      </c>
      <c r="X44" s="28"/>
      <c r="Y44" s="28"/>
      <c r="Z44" s="109"/>
      <c r="AA44" s="23"/>
      <c r="AB44" s="23"/>
      <c r="AC44" s="23"/>
      <c r="AD44" s="23"/>
      <c r="AE44" s="23"/>
      <c r="AF44" s="23"/>
      <c r="AG44" s="17"/>
      <c r="AH44" s="72"/>
      <c r="AI44" s="73"/>
      <c r="AL44" s="141" t="s">
        <v>232</v>
      </c>
      <c r="AM44" s="28" t="s">
        <v>187</v>
      </c>
      <c r="AN44" s="96" t="s">
        <v>150</v>
      </c>
      <c r="AO44" s="47">
        <v>14</v>
      </c>
      <c r="AP44" s="28"/>
      <c r="AQ44" s="28"/>
      <c r="AR44" s="109"/>
      <c r="AS44" s="23"/>
      <c r="AT44" s="23"/>
      <c r="AU44" s="23"/>
      <c r="AV44" s="23"/>
      <c r="AW44" s="23"/>
      <c r="AX44" s="23"/>
      <c r="AY44" s="17"/>
      <c r="AZ44" s="72"/>
      <c r="BA44" s="73"/>
      <c r="BD44" s="142" t="s">
        <v>233</v>
      </c>
      <c r="BE44" s="24" t="s">
        <v>189</v>
      </c>
      <c r="BF44" s="92" t="s">
        <v>150</v>
      </c>
      <c r="BG44" s="89">
        <v>15</v>
      </c>
      <c r="BH44" s="24"/>
      <c r="BI44" s="24"/>
      <c r="BJ44" s="108"/>
      <c r="BK44" s="23"/>
      <c r="BL44" s="23"/>
      <c r="BM44" s="23"/>
      <c r="BN44" s="23"/>
      <c r="BO44" s="23"/>
      <c r="BP44" s="23"/>
      <c r="BQ44" s="17"/>
      <c r="BR44" s="72"/>
      <c r="BS44" s="73"/>
    </row>
    <row r="45" spans="2:71" x14ac:dyDescent="0.25">
      <c r="B45" s="69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17"/>
      <c r="P45" s="72"/>
      <c r="Q45" s="73"/>
      <c r="T45" s="69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17"/>
      <c r="AH45" s="72"/>
      <c r="AI45" s="73"/>
      <c r="AL45" s="69"/>
      <c r="AM45" s="23"/>
      <c r="AN45" s="23"/>
      <c r="AO45" s="23"/>
      <c r="AP45" s="23"/>
      <c r="AQ45" s="23"/>
      <c r="AR45" s="23"/>
      <c r="AS45" s="23"/>
      <c r="AT45" s="23"/>
      <c r="AU45" s="23"/>
      <c r="AV45" s="23"/>
      <c r="AW45" s="23"/>
      <c r="AX45" s="23"/>
      <c r="AY45" s="17"/>
      <c r="AZ45" s="72"/>
      <c r="BA45" s="73"/>
      <c r="BD45" s="145" t="s">
        <v>229</v>
      </c>
      <c r="BE45" s="111" t="s">
        <v>188</v>
      </c>
      <c r="BF45" s="43" t="s">
        <v>150</v>
      </c>
      <c r="BG45" s="42">
        <v>16</v>
      </c>
      <c r="BH45" s="111"/>
      <c r="BI45" s="111"/>
      <c r="BJ45" s="112"/>
      <c r="BK45" s="23"/>
      <c r="BL45" s="23"/>
      <c r="BM45" s="23"/>
      <c r="BN45" s="23"/>
      <c r="BO45" s="23"/>
      <c r="BP45" s="23"/>
      <c r="BQ45" s="17"/>
      <c r="BR45" s="72"/>
      <c r="BS45" s="73"/>
    </row>
    <row r="46" spans="2:71" ht="15.75" thickBot="1" x14ac:dyDescent="0.3">
      <c r="B46" s="69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17"/>
      <c r="P46" s="72"/>
      <c r="Q46" s="73"/>
      <c r="T46" s="69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17"/>
      <c r="AH46" s="72"/>
      <c r="AI46" s="73"/>
      <c r="AL46" s="69"/>
      <c r="AM46" s="23"/>
      <c r="AN46" s="23"/>
      <c r="AO46" s="23"/>
      <c r="AP46" s="23"/>
      <c r="AQ46" s="23"/>
      <c r="AR46" s="23"/>
      <c r="AS46" s="23"/>
      <c r="AT46" s="23"/>
      <c r="AU46" s="23"/>
      <c r="AV46" s="23"/>
      <c r="AW46" s="23"/>
      <c r="AX46" s="23"/>
      <c r="AY46" s="17"/>
      <c r="AZ46" s="72"/>
      <c r="BA46" s="73"/>
      <c r="BD46" s="74" t="s">
        <v>234</v>
      </c>
      <c r="BE46" s="147" t="s">
        <v>190</v>
      </c>
      <c r="BF46" s="106" t="s">
        <v>150</v>
      </c>
      <c r="BG46" s="107">
        <v>17</v>
      </c>
      <c r="BH46" s="28"/>
      <c r="BI46" s="28"/>
      <c r="BJ46" s="109"/>
      <c r="BK46" s="23"/>
      <c r="BL46" s="23"/>
      <c r="BM46" s="23"/>
      <c r="BN46" s="23"/>
      <c r="BO46" s="23"/>
      <c r="BP46" s="23"/>
      <c r="BQ46" s="17"/>
      <c r="BR46" s="72"/>
      <c r="BS46" s="73"/>
    </row>
    <row r="47" spans="2:71" x14ac:dyDescent="0.25">
      <c r="B47" s="69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17"/>
      <c r="P47" s="72"/>
      <c r="Q47" s="73"/>
      <c r="T47" s="69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17"/>
      <c r="AH47" s="72"/>
      <c r="AI47" s="73"/>
      <c r="AL47" s="69"/>
      <c r="AM47" s="23"/>
      <c r="AN47" s="23"/>
      <c r="AO47" s="23"/>
      <c r="AP47" s="23"/>
      <c r="AQ47" s="23"/>
      <c r="AR47" s="23"/>
      <c r="AS47" s="23"/>
      <c r="AT47" s="23"/>
      <c r="AU47" s="23"/>
      <c r="AV47" s="23"/>
      <c r="AW47" s="23"/>
      <c r="AX47" s="23"/>
      <c r="AY47" s="17"/>
      <c r="AZ47" s="72"/>
      <c r="BA47" s="73"/>
      <c r="BD47" s="69"/>
      <c r="BE47" s="23"/>
      <c r="BF47" s="23"/>
      <c r="BG47" s="23"/>
      <c r="BH47" s="23"/>
      <c r="BI47" s="23"/>
      <c r="BJ47" s="23"/>
      <c r="BK47" s="23"/>
      <c r="BL47" s="23"/>
      <c r="BM47" s="23"/>
      <c r="BN47" s="23"/>
      <c r="BO47" s="23"/>
      <c r="BP47" s="23"/>
      <c r="BQ47" s="17"/>
      <c r="BR47" s="72"/>
      <c r="BS47" s="73"/>
    </row>
    <row r="48" spans="2:71" x14ac:dyDescent="0.25">
      <c r="B48" s="69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70"/>
      <c r="T48" s="69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70"/>
      <c r="AL48" s="69"/>
      <c r="AM48" s="23"/>
      <c r="AN48" s="23"/>
      <c r="AO48" s="23"/>
      <c r="AP48" s="23"/>
      <c r="AQ48" s="23"/>
      <c r="AR48" s="23"/>
      <c r="AS48" s="23"/>
      <c r="AT48" s="23"/>
      <c r="AU48" s="23"/>
      <c r="AV48" s="23"/>
      <c r="AW48" s="23"/>
      <c r="AX48" s="23"/>
      <c r="AY48" s="23"/>
      <c r="AZ48" s="23"/>
      <c r="BA48" s="70"/>
      <c r="BD48" s="69"/>
      <c r="BE48" s="23"/>
      <c r="BF48" s="23"/>
      <c r="BG48" s="23"/>
      <c r="BH48" s="23"/>
      <c r="BI48" s="23"/>
      <c r="BJ48" s="23"/>
      <c r="BK48" s="23"/>
      <c r="BL48" s="23"/>
      <c r="BM48" s="23"/>
      <c r="BN48" s="23"/>
      <c r="BO48" s="23"/>
      <c r="BP48" s="23"/>
      <c r="BQ48" s="23"/>
      <c r="BR48" s="23"/>
      <c r="BS48" s="70"/>
    </row>
    <row r="49" spans="2:71" x14ac:dyDescent="0.25">
      <c r="B49" s="69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70"/>
      <c r="T49" s="69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70"/>
      <c r="AL49" s="69"/>
      <c r="AM49" s="23"/>
      <c r="AN49" s="23"/>
      <c r="AO49" s="23"/>
      <c r="AP49" s="23"/>
      <c r="AQ49" s="23"/>
      <c r="AR49" s="23"/>
      <c r="AS49" s="23"/>
      <c r="AT49" s="23"/>
      <c r="AU49" s="23"/>
      <c r="AV49" s="23"/>
      <c r="AW49" s="23"/>
      <c r="AX49" s="23"/>
      <c r="AY49" s="23"/>
      <c r="AZ49" s="23"/>
      <c r="BA49" s="70"/>
      <c r="BD49" s="69"/>
      <c r="BE49" s="23"/>
      <c r="BF49" s="23"/>
      <c r="BG49" s="23"/>
      <c r="BH49" s="23"/>
      <c r="BI49" s="23"/>
      <c r="BJ49" s="23"/>
      <c r="BK49" s="23"/>
      <c r="BL49" s="23"/>
      <c r="BM49" s="23"/>
      <c r="BN49" s="23"/>
      <c r="BO49" s="23"/>
      <c r="BP49" s="23"/>
      <c r="BQ49" s="23"/>
      <c r="BR49" s="23"/>
      <c r="BS49" s="70"/>
    </row>
    <row r="50" spans="2:71" x14ac:dyDescent="0.25">
      <c r="B50" s="69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70"/>
      <c r="T50" s="69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70"/>
      <c r="AL50" s="69"/>
      <c r="AM50" s="23"/>
      <c r="AN50" s="23"/>
      <c r="AO50" s="23"/>
      <c r="AP50" s="23"/>
      <c r="AQ50" s="23"/>
      <c r="AR50" s="23"/>
      <c r="AS50" s="23"/>
      <c r="AT50" s="23"/>
      <c r="AU50" s="23"/>
      <c r="AV50" s="23"/>
      <c r="AW50" s="23"/>
      <c r="AX50" s="23"/>
      <c r="AY50" s="23"/>
      <c r="AZ50" s="23"/>
      <c r="BA50" s="70"/>
      <c r="BD50" s="69"/>
      <c r="BE50" s="23"/>
      <c r="BF50" s="23"/>
      <c r="BG50" s="23"/>
      <c r="BH50" s="23"/>
      <c r="BI50" s="23"/>
      <c r="BJ50" s="23"/>
      <c r="BK50" s="23"/>
      <c r="BL50" s="23"/>
      <c r="BM50" s="23"/>
      <c r="BN50" s="23"/>
      <c r="BO50" s="23"/>
      <c r="BP50" s="23"/>
      <c r="BQ50" s="23"/>
      <c r="BR50" s="23"/>
      <c r="BS50" s="70"/>
    </row>
    <row r="51" spans="2:71" x14ac:dyDescent="0.25">
      <c r="B51" s="69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70"/>
      <c r="T51" s="69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70"/>
      <c r="AL51" s="69"/>
      <c r="AM51" s="23"/>
      <c r="AN51" s="23"/>
      <c r="AO51" s="23"/>
      <c r="AP51" s="23"/>
      <c r="AQ51" s="23"/>
      <c r="AR51" s="23"/>
      <c r="AS51" s="23"/>
      <c r="AT51" s="23"/>
      <c r="AU51" s="23"/>
      <c r="AV51" s="23"/>
      <c r="AW51" s="23"/>
      <c r="AX51" s="23"/>
      <c r="AY51" s="23"/>
      <c r="AZ51" s="23"/>
      <c r="BA51" s="70"/>
      <c r="BD51" s="69"/>
      <c r="BE51" s="23"/>
      <c r="BF51" s="23"/>
      <c r="BG51" s="23"/>
      <c r="BH51" s="23"/>
      <c r="BI51" s="23"/>
      <c r="BJ51" s="23"/>
      <c r="BK51" s="23"/>
      <c r="BL51" s="23"/>
      <c r="BM51" s="23"/>
      <c r="BN51" s="23"/>
      <c r="BO51" s="23"/>
      <c r="BP51" s="23"/>
      <c r="BQ51" s="23"/>
      <c r="BR51" s="23"/>
      <c r="BS51" s="70"/>
    </row>
    <row r="52" spans="2:71" x14ac:dyDescent="0.25">
      <c r="B52" s="69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70"/>
      <c r="T52" s="69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70"/>
      <c r="AL52" s="69"/>
      <c r="AM52" s="23"/>
      <c r="AN52" s="23"/>
      <c r="AO52" s="23"/>
      <c r="AP52" s="23"/>
      <c r="AQ52" s="23"/>
      <c r="AR52" s="23"/>
      <c r="AS52" s="23"/>
      <c r="AT52" s="23"/>
      <c r="AU52" s="23"/>
      <c r="AV52" s="23"/>
      <c r="AW52" s="23"/>
      <c r="AX52" s="23"/>
      <c r="AY52" s="23"/>
      <c r="AZ52" s="23"/>
      <c r="BA52" s="70"/>
      <c r="BD52" s="69"/>
      <c r="BE52" s="23"/>
      <c r="BF52" s="23"/>
      <c r="BG52" s="23"/>
      <c r="BH52" s="23"/>
      <c r="BI52" s="23"/>
      <c r="BJ52" s="23"/>
      <c r="BK52" s="23"/>
      <c r="BL52" s="23"/>
      <c r="BM52" s="23"/>
      <c r="BN52" s="23"/>
      <c r="BO52" s="23"/>
      <c r="BP52" s="23"/>
      <c r="BQ52" s="23"/>
      <c r="BR52" s="23"/>
      <c r="BS52" s="70"/>
    </row>
    <row r="53" spans="2:71" x14ac:dyDescent="0.25">
      <c r="B53" s="69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70"/>
      <c r="T53" s="69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70"/>
      <c r="AL53" s="69"/>
      <c r="AM53" s="23"/>
      <c r="AN53" s="23"/>
      <c r="AO53" s="23"/>
      <c r="AP53" s="23"/>
      <c r="AQ53" s="23"/>
      <c r="AR53" s="23"/>
      <c r="AS53" s="23"/>
      <c r="AT53" s="23"/>
      <c r="AU53" s="23"/>
      <c r="AV53" s="23"/>
      <c r="AW53" s="23"/>
      <c r="AX53" s="23"/>
      <c r="AY53" s="23"/>
      <c r="AZ53" s="23"/>
      <c r="BA53" s="70"/>
      <c r="BD53" s="69"/>
      <c r="BE53" s="23"/>
      <c r="BF53" s="23"/>
      <c r="BG53" s="23"/>
      <c r="BH53" s="23"/>
      <c r="BI53" s="23"/>
      <c r="BJ53" s="23"/>
      <c r="BK53" s="23"/>
      <c r="BL53" s="23"/>
      <c r="BM53" s="23"/>
      <c r="BN53" s="23"/>
      <c r="BO53" s="23"/>
      <c r="BP53" s="23"/>
      <c r="BQ53" s="23"/>
      <c r="BR53" s="23"/>
      <c r="BS53" s="70"/>
    </row>
    <row r="54" spans="2:71" x14ac:dyDescent="0.25">
      <c r="B54" s="69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70"/>
      <c r="T54" s="69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70"/>
      <c r="AL54" s="69"/>
      <c r="AM54" s="23"/>
      <c r="AN54" s="23"/>
      <c r="AO54" s="23"/>
      <c r="AP54" s="23"/>
      <c r="AQ54" s="23"/>
      <c r="AR54" s="23"/>
      <c r="AS54" s="23"/>
      <c r="AT54" s="23"/>
      <c r="AU54" s="23"/>
      <c r="AV54" s="23"/>
      <c r="AW54" s="23"/>
      <c r="AX54" s="23"/>
      <c r="AY54" s="23"/>
      <c r="AZ54" s="23"/>
      <c r="BA54" s="70"/>
      <c r="BD54" s="69"/>
      <c r="BE54" s="23"/>
      <c r="BF54" s="23"/>
      <c r="BG54" s="23"/>
      <c r="BH54" s="23"/>
      <c r="BI54" s="23"/>
      <c r="BJ54" s="23"/>
      <c r="BK54" s="23"/>
      <c r="BL54" s="23"/>
      <c r="BM54" s="23"/>
      <c r="BN54" s="23"/>
      <c r="BO54" s="23"/>
      <c r="BP54" s="23"/>
      <c r="BQ54" s="23"/>
      <c r="BR54" s="23"/>
      <c r="BS54" s="70"/>
    </row>
    <row r="55" spans="2:71" x14ac:dyDescent="0.25">
      <c r="B55" s="69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70"/>
      <c r="T55" s="69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70"/>
      <c r="AL55" s="69"/>
      <c r="AM55" s="23"/>
      <c r="AN55" s="23"/>
      <c r="AO55" s="23"/>
      <c r="AP55" s="23"/>
      <c r="AQ55" s="23"/>
      <c r="AR55" s="23"/>
      <c r="AS55" s="23"/>
      <c r="AT55" s="23"/>
      <c r="AU55" s="23"/>
      <c r="AV55" s="23"/>
      <c r="AW55" s="23"/>
      <c r="AX55" s="23"/>
      <c r="AY55" s="23"/>
      <c r="AZ55" s="23"/>
      <c r="BA55" s="70"/>
      <c r="BD55" s="69"/>
      <c r="BE55" s="23"/>
      <c r="BF55" s="23"/>
      <c r="BG55" s="23"/>
      <c r="BH55" s="23"/>
      <c r="BI55" s="23"/>
      <c r="BJ55" s="23"/>
      <c r="BK55" s="23"/>
      <c r="BL55" s="23"/>
      <c r="BM55" s="23"/>
      <c r="BN55" s="23"/>
      <c r="BO55" s="23"/>
      <c r="BP55" s="23"/>
      <c r="BQ55" s="23"/>
      <c r="BR55" s="23"/>
      <c r="BS55" s="70"/>
    </row>
    <row r="56" spans="2:71" x14ac:dyDescent="0.25">
      <c r="B56" s="69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70"/>
      <c r="T56" s="69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70"/>
      <c r="AL56" s="69"/>
      <c r="AM56" s="23"/>
      <c r="AN56" s="23"/>
      <c r="AO56" s="23"/>
      <c r="AP56" s="23"/>
      <c r="AQ56" s="23"/>
      <c r="AR56" s="23"/>
      <c r="AS56" s="23"/>
      <c r="AT56" s="23"/>
      <c r="AU56" s="23"/>
      <c r="AV56" s="23"/>
      <c r="AW56" s="23"/>
      <c r="AX56" s="23"/>
      <c r="AY56" s="23"/>
      <c r="AZ56" s="23"/>
      <c r="BA56" s="70"/>
      <c r="BD56" s="69"/>
      <c r="BE56" s="23"/>
      <c r="BF56" s="23"/>
      <c r="BG56" s="23"/>
      <c r="BH56" s="23"/>
      <c r="BI56" s="23"/>
      <c r="BJ56" s="23"/>
      <c r="BK56" s="23"/>
      <c r="BL56" s="23"/>
      <c r="BM56" s="23"/>
      <c r="BN56" s="23"/>
      <c r="BO56" s="23"/>
      <c r="BP56" s="23"/>
      <c r="BQ56" s="23"/>
      <c r="BR56" s="23"/>
      <c r="BS56" s="70"/>
    </row>
    <row r="57" spans="2:71" x14ac:dyDescent="0.25">
      <c r="B57" s="69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70"/>
      <c r="T57" s="69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70"/>
      <c r="AL57" s="69"/>
      <c r="AM57" s="23"/>
      <c r="AN57" s="23"/>
      <c r="AO57" s="23"/>
      <c r="AP57" s="23"/>
      <c r="AQ57" s="23"/>
      <c r="AR57" s="23"/>
      <c r="AS57" s="23"/>
      <c r="AT57" s="23"/>
      <c r="AU57" s="23"/>
      <c r="AV57" s="23"/>
      <c r="AW57" s="23"/>
      <c r="AX57" s="23"/>
      <c r="AY57" s="23"/>
      <c r="AZ57" s="23"/>
      <c r="BA57" s="70"/>
      <c r="BD57" s="69"/>
      <c r="BE57" s="23"/>
      <c r="BF57" s="23"/>
      <c r="BG57" s="23"/>
      <c r="BH57" s="23"/>
      <c r="BI57" s="23"/>
      <c r="BJ57" s="23"/>
      <c r="BK57" s="23"/>
      <c r="BL57" s="23"/>
      <c r="BM57" s="23"/>
      <c r="BN57" s="23"/>
      <c r="BO57" s="23"/>
      <c r="BP57" s="23"/>
      <c r="BQ57" s="23"/>
      <c r="BR57" s="23"/>
      <c r="BS57" s="70"/>
    </row>
    <row r="58" spans="2:71" x14ac:dyDescent="0.25">
      <c r="B58" s="69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70"/>
      <c r="T58" s="69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70"/>
      <c r="AL58" s="69"/>
      <c r="AM58" s="23"/>
      <c r="AN58" s="23"/>
      <c r="AO58" s="23"/>
      <c r="AP58" s="23"/>
      <c r="AQ58" s="23"/>
      <c r="AR58" s="23"/>
      <c r="AS58" s="23"/>
      <c r="AT58" s="23"/>
      <c r="AU58" s="23"/>
      <c r="AV58" s="23"/>
      <c r="AW58" s="23"/>
      <c r="AX58" s="23"/>
      <c r="AY58" s="23"/>
      <c r="AZ58" s="23"/>
      <c r="BA58" s="70"/>
      <c r="BD58" s="69"/>
      <c r="BE58" s="23"/>
      <c r="BF58" s="23"/>
      <c r="BG58" s="23"/>
      <c r="BH58" s="23"/>
      <c r="BI58" s="23"/>
      <c r="BJ58" s="23"/>
      <c r="BK58" s="23"/>
      <c r="BL58" s="23"/>
      <c r="BM58" s="23"/>
      <c r="BN58" s="23"/>
      <c r="BO58" s="23"/>
      <c r="BP58" s="23"/>
      <c r="BQ58" s="23"/>
      <c r="BR58" s="23"/>
      <c r="BS58" s="70"/>
    </row>
    <row r="59" spans="2:71" x14ac:dyDescent="0.25">
      <c r="B59" s="69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70"/>
      <c r="T59" s="69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70"/>
      <c r="AL59" s="69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70"/>
      <c r="BD59" s="69"/>
      <c r="BE59" s="23"/>
      <c r="BF59" s="23"/>
      <c r="BG59" s="23"/>
      <c r="BH59" s="23"/>
      <c r="BI59" s="23"/>
      <c r="BJ59" s="23"/>
      <c r="BK59" s="23"/>
      <c r="BL59" s="23"/>
      <c r="BM59" s="23"/>
      <c r="BN59" s="23"/>
      <c r="BO59" s="23"/>
      <c r="BP59" s="23"/>
      <c r="BQ59" s="23"/>
      <c r="BR59" s="23"/>
      <c r="BS59" s="70"/>
    </row>
    <row r="60" spans="2:71" x14ac:dyDescent="0.25">
      <c r="B60" s="69"/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70"/>
      <c r="T60" s="69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70"/>
      <c r="AL60" s="69"/>
      <c r="AM60" s="23"/>
      <c r="AN60" s="23"/>
      <c r="AO60" s="23"/>
      <c r="AP60" s="23"/>
      <c r="AQ60" s="23"/>
      <c r="AR60" s="23"/>
      <c r="AS60" s="23"/>
      <c r="AT60" s="23"/>
      <c r="AU60" s="23"/>
      <c r="AV60" s="23"/>
      <c r="AW60" s="23"/>
      <c r="AX60" s="23"/>
      <c r="AY60" s="23"/>
      <c r="AZ60" s="23"/>
      <c r="BA60" s="70"/>
      <c r="BD60" s="69"/>
      <c r="BE60" s="23"/>
      <c r="BF60" s="23"/>
      <c r="BG60" s="23"/>
      <c r="BH60" s="23"/>
      <c r="BI60" s="23"/>
      <c r="BJ60" s="23"/>
      <c r="BK60" s="23"/>
      <c r="BL60" s="23"/>
      <c r="BM60" s="23"/>
      <c r="BN60" s="23"/>
      <c r="BO60" s="23"/>
      <c r="BP60" s="23"/>
      <c r="BQ60" s="23"/>
      <c r="BR60" s="23"/>
      <c r="BS60" s="70"/>
    </row>
    <row r="61" spans="2:71" x14ac:dyDescent="0.25">
      <c r="B61" s="69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70"/>
      <c r="T61" s="69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70"/>
      <c r="AL61" s="69"/>
      <c r="AM61" s="23"/>
      <c r="AN61" s="23"/>
      <c r="AO61" s="23"/>
      <c r="AP61" s="23"/>
      <c r="AQ61" s="23"/>
      <c r="AR61" s="23"/>
      <c r="AS61" s="23"/>
      <c r="AT61" s="23"/>
      <c r="AU61" s="23"/>
      <c r="AV61" s="23"/>
      <c r="AW61" s="23"/>
      <c r="AX61" s="23"/>
      <c r="AY61" s="23"/>
      <c r="AZ61" s="23"/>
      <c r="BA61" s="70"/>
      <c r="BD61" s="69"/>
      <c r="BE61" s="23"/>
      <c r="BF61" s="23"/>
      <c r="BG61" s="23"/>
      <c r="BH61" s="23"/>
      <c r="BI61" s="23"/>
      <c r="BJ61" s="23"/>
      <c r="BK61" s="23"/>
      <c r="BL61" s="23"/>
      <c r="BM61" s="23"/>
      <c r="BN61" s="23"/>
      <c r="BO61" s="23"/>
      <c r="BP61" s="23"/>
      <c r="BQ61" s="23"/>
      <c r="BR61" s="23"/>
      <c r="BS61" s="70"/>
    </row>
    <row r="62" spans="2:71" x14ac:dyDescent="0.25">
      <c r="B62" s="69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70"/>
      <c r="T62" s="69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70"/>
      <c r="AL62" s="69"/>
      <c r="AM62" s="23"/>
      <c r="AN62" s="23"/>
      <c r="AO62" s="23"/>
      <c r="AP62" s="23"/>
      <c r="AQ62" s="23"/>
      <c r="AR62" s="23"/>
      <c r="AS62" s="23"/>
      <c r="AT62" s="23"/>
      <c r="AU62" s="23"/>
      <c r="AV62" s="23"/>
      <c r="AW62" s="23"/>
      <c r="AX62" s="23"/>
      <c r="AY62" s="23"/>
      <c r="AZ62" s="23"/>
      <c r="BA62" s="70"/>
      <c r="BD62" s="69"/>
      <c r="BE62" s="23"/>
      <c r="BF62" s="23"/>
      <c r="BG62" s="23"/>
      <c r="BH62" s="23"/>
      <c r="BI62" s="23"/>
      <c r="BJ62" s="23"/>
      <c r="BK62" s="23"/>
      <c r="BL62" s="23"/>
      <c r="BM62" s="23"/>
      <c r="BN62" s="23"/>
      <c r="BO62" s="23"/>
      <c r="BP62" s="23"/>
      <c r="BQ62" s="23"/>
      <c r="BR62" s="23"/>
      <c r="BS62" s="70"/>
    </row>
    <row r="63" spans="2:71" x14ac:dyDescent="0.25">
      <c r="B63" s="69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70"/>
      <c r="T63" s="69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70"/>
      <c r="AL63" s="69"/>
      <c r="AM63" s="23"/>
      <c r="AN63" s="23"/>
      <c r="AO63" s="23"/>
      <c r="AP63" s="23"/>
      <c r="AQ63" s="23"/>
      <c r="AR63" s="23"/>
      <c r="AS63" s="23"/>
      <c r="AT63" s="23"/>
      <c r="AU63" s="23"/>
      <c r="AV63" s="23"/>
      <c r="AW63" s="23"/>
      <c r="AX63" s="23"/>
      <c r="AY63" s="23"/>
      <c r="AZ63" s="23"/>
      <c r="BA63" s="70"/>
      <c r="BD63" s="69"/>
      <c r="BE63" s="23"/>
      <c r="BF63" s="23"/>
      <c r="BG63" s="23"/>
      <c r="BH63" s="23"/>
      <c r="BI63" s="23"/>
      <c r="BJ63" s="23"/>
      <c r="BK63" s="23"/>
      <c r="BL63" s="23"/>
      <c r="BM63" s="23"/>
      <c r="BN63" s="23"/>
      <c r="BO63" s="23"/>
      <c r="BP63" s="23"/>
      <c r="BQ63" s="23"/>
      <c r="BR63" s="23"/>
      <c r="BS63" s="70"/>
    </row>
    <row r="64" spans="2:71" x14ac:dyDescent="0.25">
      <c r="B64" s="69"/>
      <c r="C64" s="23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70"/>
      <c r="T64" s="69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3"/>
      <c r="AI64" s="70"/>
      <c r="AL64" s="69"/>
      <c r="AM64" s="23"/>
      <c r="AN64" s="23"/>
      <c r="AO64" s="23"/>
      <c r="AP64" s="23"/>
      <c r="AQ64" s="23"/>
      <c r="AR64" s="23"/>
      <c r="AS64" s="23"/>
      <c r="AT64" s="23"/>
      <c r="AU64" s="23"/>
      <c r="AV64" s="23"/>
      <c r="AW64" s="23"/>
      <c r="AX64" s="23"/>
      <c r="AY64" s="23"/>
      <c r="AZ64" s="23"/>
      <c r="BA64" s="70"/>
      <c r="BD64" s="69"/>
      <c r="BE64" s="23"/>
      <c r="BF64" s="23"/>
      <c r="BG64" s="23"/>
      <c r="BH64" s="23"/>
      <c r="BI64" s="23"/>
      <c r="BJ64" s="23"/>
      <c r="BK64" s="23"/>
      <c r="BL64" s="23"/>
      <c r="BM64" s="23"/>
      <c r="BN64" s="23"/>
      <c r="BO64" s="23"/>
      <c r="BP64" s="23"/>
      <c r="BQ64" s="23"/>
      <c r="BR64" s="23"/>
      <c r="BS64" s="70"/>
    </row>
    <row r="65" spans="2:71" x14ac:dyDescent="0.25">
      <c r="B65" s="69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70"/>
      <c r="T65" s="69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70"/>
      <c r="AL65" s="69"/>
      <c r="AM65" s="23"/>
      <c r="AN65" s="23"/>
      <c r="AO65" s="23"/>
      <c r="AP65" s="23"/>
      <c r="AQ65" s="23"/>
      <c r="AR65" s="23"/>
      <c r="AS65" s="23"/>
      <c r="AT65" s="23"/>
      <c r="AU65" s="23"/>
      <c r="AV65" s="23"/>
      <c r="AW65" s="23"/>
      <c r="AX65" s="23"/>
      <c r="AY65" s="23"/>
      <c r="AZ65" s="23"/>
      <c r="BA65" s="70"/>
      <c r="BD65" s="69"/>
      <c r="BE65" s="23"/>
      <c r="BF65" s="23"/>
      <c r="BG65" s="23"/>
      <c r="BH65" s="23"/>
      <c r="BI65" s="23"/>
      <c r="BJ65" s="23"/>
      <c r="BK65" s="23"/>
      <c r="BL65" s="23"/>
      <c r="BM65" s="23"/>
      <c r="BN65" s="23"/>
      <c r="BO65" s="23"/>
      <c r="BP65" s="23"/>
      <c r="BQ65" s="23"/>
      <c r="BR65" s="23"/>
      <c r="BS65" s="70"/>
    </row>
    <row r="66" spans="2:71" x14ac:dyDescent="0.25">
      <c r="B66" s="69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70"/>
      <c r="T66" s="69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70"/>
      <c r="AL66" s="69"/>
      <c r="AM66" s="23"/>
      <c r="AN66" s="23"/>
      <c r="AO66" s="23"/>
      <c r="AP66" s="23"/>
      <c r="AQ66" s="23"/>
      <c r="AR66" s="23"/>
      <c r="AS66" s="23"/>
      <c r="AT66" s="23"/>
      <c r="AU66" s="23"/>
      <c r="AV66" s="23"/>
      <c r="AW66" s="23"/>
      <c r="AX66" s="23"/>
      <c r="AY66" s="23"/>
      <c r="AZ66" s="23"/>
      <c r="BA66" s="70"/>
      <c r="BD66" s="69"/>
      <c r="BE66" s="23"/>
      <c r="BF66" s="23"/>
      <c r="BG66" s="23"/>
      <c r="BH66" s="23"/>
      <c r="BI66" s="23"/>
      <c r="BJ66" s="23"/>
      <c r="BK66" s="23"/>
      <c r="BL66" s="23"/>
      <c r="BM66" s="23"/>
      <c r="BN66" s="23"/>
      <c r="BO66" s="23"/>
      <c r="BP66" s="23"/>
      <c r="BQ66" s="23"/>
      <c r="BR66" s="23"/>
      <c r="BS66" s="70"/>
    </row>
    <row r="67" spans="2:71" x14ac:dyDescent="0.25">
      <c r="B67" s="69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70"/>
      <c r="T67" s="69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70"/>
      <c r="AL67" s="69"/>
      <c r="AM67" s="23"/>
      <c r="AN67" s="23"/>
      <c r="AO67" s="23"/>
      <c r="AP67" s="23"/>
      <c r="AQ67" s="23"/>
      <c r="AR67" s="23"/>
      <c r="AS67" s="23"/>
      <c r="AT67" s="23"/>
      <c r="AU67" s="23"/>
      <c r="AV67" s="23"/>
      <c r="AW67" s="23"/>
      <c r="AX67" s="23"/>
      <c r="AY67" s="23"/>
      <c r="AZ67" s="23"/>
      <c r="BA67" s="70"/>
      <c r="BD67" s="69"/>
      <c r="BE67" s="23"/>
      <c r="BF67" s="23"/>
      <c r="BG67" s="23"/>
      <c r="BH67" s="23"/>
      <c r="BI67" s="23"/>
      <c r="BJ67" s="23"/>
      <c r="BK67" s="23"/>
      <c r="BL67" s="23"/>
      <c r="BM67" s="23"/>
      <c r="BN67" s="23"/>
      <c r="BO67" s="23"/>
      <c r="BP67" s="23"/>
      <c r="BQ67" s="23"/>
      <c r="BR67" s="23"/>
      <c r="BS67" s="70"/>
    </row>
    <row r="68" spans="2:71" x14ac:dyDescent="0.25">
      <c r="B68" s="69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70"/>
      <c r="T68" s="69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70"/>
      <c r="AL68" s="69"/>
      <c r="AM68" s="23"/>
      <c r="AN68" s="23"/>
      <c r="AO68" s="23"/>
      <c r="AP68" s="23"/>
      <c r="AQ68" s="23"/>
      <c r="AR68" s="23"/>
      <c r="AS68" s="23"/>
      <c r="AT68" s="23"/>
      <c r="AU68" s="23"/>
      <c r="AV68" s="23"/>
      <c r="AW68" s="23"/>
      <c r="AX68" s="23"/>
      <c r="AY68" s="23"/>
      <c r="AZ68" s="23"/>
      <c r="BA68" s="70"/>
      <c r="BD68" s="69"/>
      <c r="BE68" s="23"/>
      <c r="BF68" s="23"/>
      <c r="BG68" s="23"/>
      <c r="BH68" s="23"/>
      <c r="BI68" s="23"/>
      <c r="BJ68" s="23"/>
      <c r="BK68" s="23"/>
      <c r="BL68" s="23"/>
      <c r="BM68" s="23"/>
      <c r="BN68" s="23"/>
      <c r="BO68" s="23"/>
      <c r="BP68" s="23"/>
      <c r="BQ68" s="23"/>
      <c r="BR68" s="23"/>
      <c r="BS68" s="70"/>
    </row>
    <row r="69" spans="2:71" x14ac:dyDescent="0.25">
      <c r="B69" s="69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70"/>
      <c r="T69" s="69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70"/>
      <c r="AL69" s="69"/>
      <c r="AM69" s="23"/>
      <c r="AN69" s="23"/>
      <c r="AO69" s="23"/>
      <c r="AP69" s="23"/>
      <c r="AQ69" s="23"/>
      <c r="AR69" s="23"/>
      <c r="AS69" s="23"/>
      <c r="AT69" s="23"/>
      <c r="AU69" s="23"/>
      <c r="AV69" s="23"/>
      <c r="AW69" s="23"/>
      <c r="AX69" s="23"/>
      <c r="AY69" s="23"/>
      <c r="AZ69" s="23"/>
      <c r="BA69" s="70"/>
      <c r="BD69" s="69"/>
      <c r="BE69" s="23"/>
      <c r="BF69" s="23"/>
      <c r="BG69" s="23"/>
      <c r="BH69" s="23"/>
      <c r="BI69" s="23"/>
      <c r="BJ69" s="23"/>
      <c r="BK69" s="23"/>
      <c r="BL69" s="23"/>
      <c r="BM69" s="23"/>
      <c r="BN69" s="23"/>
      <c r="BO69" s="23"/>
      <c r="BP69" s="23"/>
      <c r="BQ69" s="23"/>
      <c r="BR69" s="23"/>
      <c r="BS69" s="70"/>
    </row>
    <row r="70" spans="2:71" ht="15.75" thickBot="1" x14ac:dyDescent="0.3">
      <c r="B70" s="74"/>
      <c r="C70" s="75"/>
      <c r="D70" s="75"/>
      <c r="E70" s="75"/>
      <c r="F70" s="75"/>
      <c r="G70" s="75"/>
      <c r="H70" s="75"/>
      <c r="I70" s="75"/>
      <c r="J70" s="75"/>
      <c r="K70" s="75"/>
      <c r="L70" s="75"/>
      <c r="M70" s="75"/>
      <c r="N70" s="75"/>
      <c r="O70" s="75"/>
      <c r="P70" s="75"/>
      <c r="Q70" s="76"/>
      <c r="T70" s="74"/>
      <c r="U70" s="75"/>
      <c r="V70" s="75"/>
      <c r="W70" s="75"/>
      <c r="X70" s="75"/>
      <c r="Y70" s="75"/>
      <c r="Z70" s="75"/>
      <c r="AA70" s="75"/>
      <c r="AB70" s="75"/>
      <c r="AC70" s="75"/>
      <c r="AD70" s="75"/>
      <c r="AE70" s="75"/>
      <c r="AF70" s="75"/>
      <c r="AG70" s="75"/>
      <c r="AH70" s="75"/>
      <c r="AI70" s="76"/>
      <c r="AL70" s="74"/>
      <c r="AM70" s="75"/>
      <c r="AN70" s="75"/>
      <c r="AO70" s="75"/>
      <c r="AP70" s="75"/>
      <c r="AQ70" s="75"/>
      <c r="AR70" s="75"/>
      <c r="AS70" s="75"/>
      <c r="AT70" s="75"/>
      <c r="AU70" s="75"/>
      <c r="AV70" s="75"/>
      <c r="AW70" s="75"/>
      <c r="AX70" s="75"/>
      <c r="AY70" s="75"/>
      <c r="AZ70" s="75"/>
      <c r="BA70" s="76"/>
      <c r="BD70" s="74"/>
      <c r="BE70" s="75"/>
      <c r="BF70" s="75"/>
      <c r="BG70" s="75"/>
      <c r="BH70" s="75"/>
      <c r="BI70" s="75"/>
      <c r="BJ70" s="75"/>
      <c r="BK70" s="75"/>
      <c r="BL70" s="75"/>
      <c r="BM70" s="75"/>
      <c r="BN70" s="75"/>
      <c r="BO70" s="75"/>
      <c r="BP70" s="75"/>
      <c r="BQ70" s="75"/>
      <c r="BR70" s="75"/>
      <c r="BS70" s="76"/>
    </row>
    <row r="72" spans="2:71" ht="15.75" thickBot="1" x14ac:dyDescent="0.3"/>
    <row r="73" spans="2:71" ht="21" x14ac:dyDescent="0.35">
      <c r="B73" s="63" t="s">
        <v>191</v>
      </c>
      <c r="C73" s="64"/>
      <c r="D73" s="64"/>
      <c r="E73" s="64"/>
      <c r="F73" s="64"/>
      <c r="G73" s="64"/>
      <c r="H73" s="64"/>
      <c r="I73" s="64"/>
      <c r="J73" s="64"/>
      <c r="K73" s="64"/>
      <c r="L73" s="64"/>
      <c r="M73" s="64"/>
      <c r="N73" s="64"/>
      <c r="O73" s="64"/>
      <c r="P73" s="64"/>
      <c r="Q73" s="65"/>
      <c r="T73" s="63" t="s">
        <v>191</v>
      </c>
      <c r="U73" s="64"/>
      <c r="V73" s="64"/>
      <c r="W73" s="64"/>
      <c r="X73" s="64"/>
      <c r="Y73" s="64"/>
      <c r="Z73" s="64"/>
      <c r="AA73" s="64"/>
      <c r="AB73" s="64"/>
      <c r="AC73" s="64"/>
      <c r="AD73" s="64"/>
      <c r="AE73" s="64"/>
      <c r="AF73" s="64"/>
      <c r="AG73" s="64"/>
      <c r="AH73" s="64"/>
      <c r="AI73" s="65"/>
      <c r="AL73" s="63" t="s">
        <v>191</v>
      </c>
      <c r="AM73" s="64"/>
      <c r="AN73" s="64"/>
      <c r="AO73" s="64"/>
      <c r="AP73" s="64"/>
      <c r="AQ73" s="64"/>
      <c r="AR73" s="64"/>
      <c r="AS73" s="64"/>
      <c r="AT73" s="64"/>
      <c r="AU73" s="64"/>
      <c r="AV73" s="64"/>
      <c r="AW73" s="64"/>
      <c r="AX73" s="64"/>
      <c r="AY73" s="64"/>
      <c r="AZ73" s="64"/>
      <c r="BA73" s="65"/>
      <c r="BD73" s="63" t="s">
        <v>191</v>
      </c>
      <c r="BE73" s="64"/>
      <c r="BF73" s="64"/>
      <c r="BG73" s="64"/>
      <c r="BH73" s="64"/>
      <c r="BI73" s="64"/>
      <c r="BJ73" s="64"/>
      <c r="BK73" s="64"/>
      <c r="BL73" s="64"/>
      <c r="BM73" s="64"/>
      <c r="BN73" s="64"/>
      <c r="BO73" s="64"/>
      <c r="BP73" s="64"/>
      <c r="BQ73" s="64"/>
      <c r="BR73" s="64"/>
      <c r="BS73" s="65"/>
    </row>
    <row r="74" spans="2:71" ht="21.75" thickBot="1" x14ac:dyDescent="0.4">
      <c r="B74" s="66" t="s">
        <v>104</v>
      </c>
      <c r="C74" s="67"/>
      <c r="D74" s="67"/>
      <c r="E74" s="67"/>
      <c r="F74" s="67"/>
      <c r="G74" s="67"/>
      <c r="H74" s="67"/>
      <c r="I74" s="67"/>
      <c r="J74" s="67"/>
      <c r="K74" s="67"/>
      <c r="L74" s="67"/>
      <c r="M74" s="67"/>
      <c r="N74" s="67"/>
      <c r="O74" s="67"/>
      <c r="P74" s="67"/>
      <c r="Q74" s="68"/>
      <c r="T74" s="66" t="s">
        <v>94</v>
      </c>
      <c r="U74" s="67"/>
      <c r="V74" s="67"/>
      <c r="W74" s="67"/>
      <c r="X74" s="67"/>
      <c r="Y74" s="67"/>
      <c r="Z74" s="67"/>
      <c r="AA74" s="67"/>
      <c r="AB74" s="67"/>
      <c r="AC74" s="67"/>
      <c r="AD74" s="67"/>
      <c r="AE74" s="67"/>
      <c r="AF74" s="67"/>
      <c r="AG74" s="67"/>
      <c r="AH74" s="67"/>
      <c r="AI74" s="68"/>
      <c r="AL74" s="66" t="s">
        <v>95</v>
      </c>
      <c r="AM74" s="67"/>
      <c r="AN74" s="67"/>
      <c r="AO74" s="67"/>
      <c r="AP74" s="67"/>
      <c r="AQ74" s="67"/>
      <c r="AR74" s="67"/>
      <c r="AS74" s="67"/>
      <c r="AT74" s="67"/>
      <c r="AU74" s="67"/>
      <c r="AV74" s="67"/>
      <c r="AW74" s="67"/>
      <c r="AX74" s="67"/>
      <c r="AY74" s="67"/>
      <c r="AZ74" s="67"/>
      <c r="BA74" s="68"/>
      <c r="BD74" s="66" t="s">
        <v>114</v>
      </c>
      <c r="BE74" s="67"/>
      <c r="BF74" s="67"/>
      <c r="BG74" s="67"/>
      <c r="BH74" s="67"/>
      <c r="BI74" s="67"/>
      <c r="BJ74" s="67"/>
      <c r="BK74" s="67"/>
      <c r="BL74" s="67"/>
      <c r="BM74" s="67"/>
      <c r="BN74" s="67"/>
      <c r="BO74" s="67"/>
      <c r="BP74" s="67"/>
      <c r="BQ74" s="67"/>
      <c r="BR74" s="67"/>
      <c r="BS74" s="68"/>
    </row>
    <row r="75" spans="2:71" x14ac:dyDescent="0.25">
      <c r="B75" s="69"/>
      <c r="C75" s="17"/>
      <c r="D75" s="23"/>
      <c r="E75" s="17"/>
      <c r="F75" s="17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70"/>
      <c r="T75" s="69"/>
      <c r="U75" s="17"/>
      <c r="V75" s="23"/>
      <c r="W75" s="17"/>
      <c r="X75" s="17"/>
      <c r="Y75" s="23"/>
      <c r="Z75" s="23"/>
      <c r="AA75" s="23"/>
      <c r="AB75" s="23"/>
      <c r="AC75" s="23"/>
      <c r="AD75" s="23"/>
      <c r="AE75" s="23"/>
      <c r="AF75" s="23"/>
      <c r="AG75" s="23"/>
      <c r="AH75" s="23"/>
      <c r="AI75" s="70"/>
      <c r="AL75" s="69"/>
      <c r="AM75" s="17"/>
      <c r="AN75" s="23"/>
      <c r="AO75" s="17"/>
      <c r="AP75" s="17"/>
      <c r="AQ75" s="23"/>
      <c r="AR75" s="23"/>
      <c r="AS75" s="23"/>
      <c r="AT75" s="23"/>
      <c r="AU75" s="23"/>
      <c r="AV75" s="23"/>
      <c r="AW75" s="23"/>
      <c r="AX75" s="23"/>
      <c r="AY75" s="23"/>
      <c r="AZ75" s="23"/>
      <c r="BA75" s="70"/>
      <c r="BD75" s="69"/>
      <c r="BE75" s="17"/>
      <c r="BF75" s="23"/>
      <c r="BG75" s="17"/>
      <c r="BH75" s="17"/>
      <c r="BI75" s="23"/>
      <c r="BJ75" s="23"/>
      <c r="BK75" s="23"/>
      <c r="BL75" s="23"/>
      <c r="BM75" s="23"/>
      <c r="BN75" s="23"/>
      <c r="BO75" s="23"/>
      <c r="BP75" s="23"/>
      <c r="BQ75" s="23"/>
      <c r="BR75" s="23"/>
      <c r="BS75" s="70"/>
    </row>
    <row r="76" spans="2:71" x14ac:dyDescent="0.25">
      <c r="B76" s="69"/>
      <c r="C76" s="23"/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70"/>
      <c r="T76" s="69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3"/>
      <c r="AI76" s="70"/>
      <c r="AL76" s="69"/>
      <c r="AM76" s="23"/>
      <c r="AN76" s="23"/>
      <c r="AO76" s="23"/>
      <c r="AP76" s="23"/>
      <c r="AQ76" s="23"/>
      <c r="AR76" s="23"/>
      <c r="AS76" s="23"/>
      <c r="AT76" s="23"/>
      <c r="AU76" s="23"/>
      <c r="AV76" s="23"/>
      <c r="AW76" s="23"/>
      <c r="AX76" s="23"/>
      <c r="AY76" s="23"/>
      <c r="AZ76" s="23"/>
      <c r="BA76" s="70"/>
      <c r="BD76" s="69"/>
      <c r="BE76" s="23"/>
      <c r="BF76" s="23"/>
      <c r="BG76" s="23"/>
      <c r="BH76" s="23"/>
      <c r="BI76" s="23"/>
      <c r="BJ76" s="23"/>
      <c r="BK76" s="23"/>
      <c r="BL76" s="23"/>
      <c r="BM76" s="23"/>
      <c r="BN76" s="23"/>
      <c r="BO76" s="23"/>
      <c r="BP76" s="23"/>
      <c r="BQ76" s="23"/>
      <c r="BR76" s="23"/>
      <c r="BS76" s="70"/>
    </row>
    <row r="77" spans="2:71" x14ac:dyDescent="0.25">
      <c r="B77" s="69"/>
      <c r="C77" s="23"/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17"/>
      <c r="P77" s="72"/>
      <c r="Q77" s="73"/>
      <c r="T77" s="69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3"/>
      <c r="AG77" s="17"/>
      <c r="AH77" s="72"/>
      <c r="AI77" s="73"/>
      <c r="AL77" s="69"/>
      <c r="AM77" s="23"/>
      <c r="AN77" s="23"/>
      <c r="AO77" s="23"/>
      <c r="AP77" s="23"/>
      <c r="AQ77" s="23"/>
      <c r="AR77" s="23"/>
      <c r="AS77" s="23"/>
      <c r="AT77" s="23"/>
      <c r="AU77" s="23"/>
      <c r="AV77" s="23"/>
      <c r="AW77" s="23"/>
      <c r="AX77" s="23"/>
      <c r="AY77" s="17"/>
      <c r="AZ77" s="72"/>
      <c r="BA77" s="73"/>
      <c r="BD77" s="69"/>
      <c r="BE77" s="23"/>
      <c r="BF77" s="23"/>
      <c r="BG77" s="23"/>
      <c r="BH77" s="23"/>
      <c r="BI77" s="23"/>
      <c r="BJ77" s="23"/>
      <c r="BK77" s="23"/>
      <c r="BL77" s="23"/>
      <c r="BM77" s="23"/>
      <c r="BN77" s="23"/>
      <c r="BO77" s="23"/>
      <c r="BP77" s="23"/>
      <c r="BQ77" s="17"/>
      <c r="BR77" s="72"/>
      <c r="BS77" s="73"/>
    </row>
    <row r="78" spans="2:71" x14ac:dyDescent="0.25">
      <c r="B78" s="69"/>
      <c r="C78" s="23"/>
      <c r="D78" s="23"/>
      <c r="E78" s="23"/>
      <c r="F78" s="23"/>
      <c r="G78" s="23"/>
      <c r="H78" s="23"/>
      <c r="I78" s="23"/>
      <c r="J78" s="23"/>
      <c r="K78" s="23"/>
      <c r="L78" s="23"/>
      <c r="M78" s="23"/>
      <c r="N78" s="23"/>
      <c r="O78" s="17"/>
      <c r="P78" s="72"/>
      <c r="Q78" s="73"/>
      <c r="T78" s="69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17"/>
      <c r="AH78" s="72"/>
      <c r="AI78" s="73"/>
      <c r="AL78" s="69"/>
      <c r="AM78" s="23"/>
      <c r="AN78" s="23"/>
      <c r="AO78" s="23"/>
      <c r="AP78" s="23"/>
      <c r="AQ78" s="23"/>
      <c r="AR78" s="23"/>
      <c r="AS78" s="23"/>
      <c r="AT78" s="23"/>
      <c r="AU78" s="23"/>
      <c r="AV78" s="23"/>
      <c r="AW78" s="23"/>
      <c r="AX78" s="23"/>
      <c r="AY78" s="17"/>
      <c r="AZ78" s="72"/>
      <c r="BA78" s="73"/>
      <c r="BD78" s="69"/>
      <c r="BE78" s="23"/>
      <c r="BF78" s="23"/>
      <c r="BG78" s="23"/>
      <c r="BH78" s="23"/>
      <c r="BI78" s="23"/>
      <c r="BJ78" s="23"/>
      <c r="BK78" s="23"/>
      <c r="BL78" s="23"/>
      <c r="BM78" s="23"/>
      <c r="BN78" s="23"/>
      <c r="BO78" s="23"/>
      <c r="BP78" s="23"/>
      <c r="BQ78" s="17"/>
      <c r="BR78" s="72"/>
      <c r="BS78" s="73"/>
    </row>
    <row r="79" spans="2:71" x14ac:dyDescent="0.25">
      <c r="B79" s="69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17"/>
      <c r="P79" s="72"/>
      <c r="Q79" s="73"/>
      <c r="T79" s="69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17"/>
      <c r="AH79" s="72"/>
      <c r="AI79" s="73"/>
      <c r="AL79" s="69"/>
      <c r="AM79" s="23"/>
      <c r="AN79" s="23"/>
      <c r="AO79" s="23"/>
      <c r="AP79" s="23"/>
      <c r="AQ79" s="23"/>
      <c r="AR79" s="23"/>
      <c r="AS79" s="23"/>
      <c r="AT79" s="23"/>
      <c r="AU79" s="23"/>
      <c r="AV79" s="23"/>
      <c r="AW79" s="23"/>
      <c r="AX79" s="23"/>
      <c r="AY79" s="17"/>
      <c r="AZ79" s="72"/>
      <c r="BA79" s="73"/>
      <c r="BD79" s="69"/>
      <c r="BE79" s="23"/>
      <c r="BF79" s="23"/>
      <c r="BG79" s="23"/>
      <c r="BH79" s="23"/>
      <c r="BI79" s="23"/>
      <c r="BJ79" s="23"/>
      <c r="BK79" s="23"/>
      <c r="BL79" s="23"/>
      <c r="BM79" s="23"/>
      <c r="BN79" s="23"/>
      <c r="BO79" s="23"/>
      <c r="BP79" s="23"/>
      <c r="BQ79" s="17"/>
      <c r="BR79" s="72"/>
      <c r="BS79" s="73"/>
    </row>
    <row r="80" spans="2:71" x14ac:dyDescent="0.25">
      <c r="B80" s="69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17"/>
      <c r="P80" s="72"/>
      <c r="Q80" s="73"/>
      <c r="T80" s="69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17"/>
      <c r="AH80" s="72"/>
      <c r="AI80" s="73"/>
      <c r="AL80" s="69"/>
      <c r="AM80" s="23"/>
      <c r="AN80" s="23"/>
      <c r="AO80" s="23"/>
      <c r="AP80" s="23"/>
      <c r="AQ80" s="23"/>
      <c r="AR80" s="23"/>
      <c r="AS80" s="23"/>
      <c r="AT80" s="23"/>
      <c r="AU80" s="23"/>
      <c r="AV80" s="23"/>
      <c r="AW80" s="23"/>
      <c r="AX80" s="23"/>
      <c r="AY80" s="17"/>
      <c r="AZ80" s="72"/>
      <c r="BA80" s="73"/>
      <c r="BD80" s="69"/>
      <c r="BE80" s="23"/>
      <c r="BF80" s="23"/>
      <c r="BG80" s="23"/>
      <c r="BH80" s="23"/>
      <c r="BI80" s="23"/>
      <c r="BJ80" s="23"/>
      <c r="BK80" s="23"/>
      <c r="BL80" s="23"/>
      <c r="BM80" s="23"/>
      <c r="BN80" s="23"/>
      <c r="BO80" s="23"/>
      <c r="BP80" s="23"/>
      <c r="BQ80" s="17"/>
      <c r="BR80" s="72"/>
      <c r="BS80" s="73"/>
    </row>
    <row r="81" spans="2:71" x14ac:dyDescent="0.25">
      <c r="B81" s="69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17"/>
      <c r="P81" s="72"/>
      <c r="Q81" s="73"/>
      <c r="T81" s="69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17"/>
      <c r="AH81" s="72"/>
      <c r="AI81" s="73"/>
      <c r="AL81" s="69"/>
      <c r="AM81" s="23"/>
      <c r="AN81" s="23"/>
      <c r="AO81" s="23"/>
      <c r="AP81" s="23"/>
      <c r="AQ81" s="23"/>
      <c r="AR81" s="23"/>
      <c r="AS81" s="23"/>
      <c r="AT81" s="23"/>
      <c r="AU81" s="23"/>
      <c r="AV81" s="23"/>
      <c r="AW81" s="23"/>
      <c r="AX81" s="23"/>
      <c r="AY81" s="17"/>
      <c r="AZ81" s="72"/>
      <c r="BA81" s="73"/>
      <c r="BD81" s="69"/>
      <c r="BE81" s="23"/>
      <c r="BF81" s="23"/>
      <c r="BG81" s="23"/>
      <c r="BH81" s="23"/>
      <c r="BI81" s="23"/>
      <c r="BJ81" s="23"/>
      <c r="BK81" s="23"/>
      <c r="BL81" s="23"/>
      <c r="BM81" s="23"/>
      <c r="BN81" s="23"/>
      <c r="BO81" s="23"/>
      <c r="BP81" s="23"/>
      <c r="BQ81" s="17"/>
      <c r="BR81" s="72"/>
      <c r="BS81" s="73"/>
    </row>
    <row r="82" spans="2:71" x14ac:dyDescent="0.25">
      <c r="B82" s="69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17"/>
      <c r="P82" s="72"/>
      <c r="Q82" s="73"/>
      <c r="T82" s="69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17"/>
      <c r="AH82" s="72"/>
      <c r="AI82" s="73"/>
      <c r="AL82" s="69"/>
      <c r="AM82" s="23"/>
      <c r="AN82" s="23"/>
      <c r="AO82" s="23"/>
      <c r="AP82" s="23"/>
      <c r="AQ82" s="23"/>
      <c r="AR82" s="23"/>
      <c r="AS82" s="23"/>
      <c r="AT82" s="23"/>
      <c r="AU82" s="23"/>
      <c r="AV82" s="23"/>
      <c r="AW82" s="23"/>
      <c r="AX82" s="23"/>
      <c r="AY82" s="17"/>
      <c r="AZ82" s="72"/>
      <c r="BA82" s="73"/>
      <c r="BD82" s="69"/>
      <c r="BE82" s="23"/>
      <c r="BF82" s="23"/>
      <c r="BG82" s="23"/>
      <c r="BH82" s="23"/>
      <c r="BI82" s="23"/>
      <c r="BJ82" s="23"/>
      <c r="BK82" s="23"/>
      <c r="BL82" s="23"/>
      <c r="BM82" s="23"/>
      <c r="BN82" s="23"/>
      <c r="BO82" s="23"/>
      <c r="BP82" s="23"/>
      <c r="BQ82" s="17"/>
      <c r="BR82" s="72"/>
      <c r="BS82" s="73"/>
    </row>
    <row r="83" spans="2:71" x14ac:dyDescent="0.25">
      <c r="B83" s="69"/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70"/>
      <c r="T83" s="69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70"/>
      <c r="AL83" s="69"/>
      <c r="AM83" s="23"/>
      <c r="AN83" s="23"/>
      <c r="AO83" s="23"/>
      <c r="AP83" s="23"/>
      <c r="AQ83" s="23"/>
      <c r="AR83" s="23"/>
      <c r="AS83" s="23"/>
      <c r="AT83" s="23"/>
      <c r="AU83" s="23"/>
      <c r="AV83" s="23"/>
      <c r="AW83" s="23"/>
      <c r="AX83" s="23"/>
      <c r="AY83" s="23"/>
      <c r="AZ83" s="23"/>
      <c r="BA83" s="70"/>
      <c r="BD83" s="69"/>
      <c r="BE83" s="23"/>
      <c r="BF83" s="23"/>
      <c r="BG83" s="23"/>
      <c r="BH83" s="23"/>
      <c r="BI83" s="23"/>
      <c r="BJ83" s="23"/>
      <c r="BK83" s="23"/>
      <c r="BL83" s="23"/>
      <c r="BM83" s="23"/>
      <c r="BN83" s="23"/>
      <c r="BO83" s="23"/>
      <c r="BP83" s="23"/>
      <c r="BQ83" s="23"/>
      <c r="BR83" s="23"/>
      <c r="BS83" s="70"/>
    </row>
    <row r="84" spans="2:71" x14ac:dyDescent="0.25">
      <c r="B84" s="69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70"/>
      <c r="T84" s="69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70"/>
      <c r="AL84" s="69"/>
      <c r="AM84" s="23"/>
      <c r="AN84" s="23"/>
      <c r="AO84" s="23"/>
      <c r="AP84" s="23"/>
      <c r="AQ84" s="23"/>
      <c r="AR84" s="23"/>
      <c r="AS84" s="23"/>
      <c r="AT84" s="23"/>
      <c r="AU84" s="23"/>
      <c r="AV84" s="23"/>
      <c r="AW84" s="23"/>
      <c r="AX84" s="23"/>
      <c r="AY84" s="23"/>
      <c r="AZ84" s="23"/>
      <c r="BA84" s="70"/>
      <c r="BD84" s="69"/>
      <c r="BE84" s="23"/>
      <c r="BF84" s="23"/>
      <c r="BG84" s="23"/>
      <c r="BH84" s="23"/>
      <c r="BI84" s="23"/>
      <c r="BJ84" s="23"/>
      <c r="BK84" s="23"/>
      <c r="BL84" s="23"/>
      <c r="BM84" s="23"/>
      <c r="BN84" s="23"/>
      <c r="BO84" s="23"/>
      <c r="BP84" s="23"/>
      <c r="BQ84" s="23"/>
      <c r="BR84" s="23"/>
      <c r="BS84" s="70"/>
    </row>
    <row r="85" spans="2:71" x14ac:dyDescent="0.25">
      <c r="B85" s="69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70"/>
      <c r="T85" s="69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70"/>
      <c r="AL85" s="69"/>
      <c r="AM85" s="23"/>
      <c r="AN85" s="23"/>
      <c r="AO85" s="23"/>
      <c r="AP85" s="23"/>
      <c r="AQ85" s="23"/>
      <c r="AR85" s="23"/>
      <c r="AS85" s="23"/>
      <c r="AT85" s="23"/>
      <c r="AU85" s="23"/>
      <c r="AV85" s="23"/>
      <c r="AW85" s="23"/>
      <c r="AX85" s="23"/>
      <c r="AY85" s="23"/>
      <c r="AZ85" s="23"/>
      <c r="BA85" s="70"/>
      <c r="BD85" s="69"/>
      <c r="BE85" s="23"/>
      <c r="BF85" s="23"/>
      <c r="BG85" s="23"/>
      <c r="BH85" s="23"/>
      <c r="BI85" s="23"/>
      <c r="BJ85" s="23"/>
      <c r="BK85" s="23"/>
      <c r="BL85" s="23"/>
      <c r="BM85" s="23"/>
      <c r="BN85" s="23"/>
      <c r="BO85" s="23"/>
      <c r="BP85" s="23"/>
      <c r="BQ85" s="23"/>
      <c r="BR85" s="23"/>
      <c r="BS85" s="70"/>
    </row>
    <row r="86" spans="2:71" x14ac:dyDescent="0.25">
      <c r="B86" s="69"/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70"/>
      <c r="T86" s="69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70"/>
      <c r="AL86" s="69"/>
      <c r="AM86" s="23"/>
      <c r="AN86" s="23"/>
      <c r="AO86" s="23"/>
      <c r="AP86" s="23"/>
      <c r="AQ86" s="23"/>
      <c r="AR86" s="23"/>
      <c r="AS86" s="23"/>
      <c r="AT86" s="23"/>
      <c r="AU86" s="23"/>
      <c r="AV86" s="23"/>
      <c r="AW86" s="23"/>
      <c r="AX86" s="23"/>
      <c r="AY86" s="23"/>
      <c r="AZ86" s="23"/>
      <c r="BA86" s="70"/>
      <c r="BD86" s="69"/>
      <c r="BE86" s="23"/>
      <c r="BF86" s="23"/>
      <c r="BG86" s="23"/>
      <c r="BH86" s="23"/>
      <c r="BI86" s="23"/>
      <c r="BJ86" s="23"/>
      <c r="BK86" s="23"/>
      <c r="BL86" s="23"/>
      <c r="BM86" s="23"/>
      <c r="BN86" s="23"/>
      <c r="BO86" s="23"/>
      <c r="BP86" s="23"/>
      <c r="BQ86" s="23"/>
      <c r="BR86" s="23"/>
      <c r="BS86" s="70"/>
    </row>
    <row r="87" spans="2:71" x14ac:dyDescent="0.25">
      <c r="B87" s="69"/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70"/>
      <c r="T87" s="69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70"/>
      <c r="AL87" s="69"/>
      <c r="AM87" s="23"/>
      <c r="AN87" s="23"/>
      <c r="AO87" s="23"/>
      <c r="AP87" s="23"/>
      <c r="AQ87" s="23"/>
      <c r="AR87" s="23"/>
      <c r="AS87" s="23"/>
      <c r="AT87" s="23"/>
      <c r="AU87" s="23"/>
      <c r="AV87" s="23"/>
      <c r="AW87" s="23"/>
      <c r="AX87" s="23"/>
      <c r="AY87" s="23"/>
      <c r="AZ87" s="23"/>
      <c r="BA87" s="70"/>
      <c r="BD87" s="69"/>
      <c r="BE87" s="23"/>
      <c r="BF87" s="23"/>
      <c r="BG87" s="23"/>
      <c r="BH87" s="23"/>
      <c r="BI87" s="23"/>
      <c r="BJ87" s="23"/>
      <c r="BK87" s="23"/>
      <c r="BL87" s="23"/>
      <c r="BM87" s="23"/>
      <c r="BN87" s="23"/>
      <c r="BO87" s="23"/>
      <c r="BP87" s="23"/>
      <c r="BQ87" s="23"/>
      <c r="BR87" s="23"/>
      <c r="BS87" s="70"/>
    </row>
    <row r="88" spans="2:71" x14ac:dyDescent="0.25">
      <c r="B88" s="69"/>
      <c r="C88" s="23"/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70"/>
      <c r="T88" s="69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23"/>
      <c r="AH88" s="23"/>
      <c r="AI88" s="70"/>
      <c r="AL88" s="69"/>
      <c r="AM88" s="23"/>
      <c r="AN88" s="23"/>
      <c r="AO88" s="23"/>
      <c r="AP88" s="23"/>
      <c r="AQ88" s="23"/>
      <c r="AR88" s="23"/>
      <c r="AS88" s="23"/>
      <c r="AT88" s="23"/>
      <c r="AU88" s="23"/>
      <c r="AV88" s="23"/>
      <c r="AW88" s="23"/>
      <c r="AX88" s="23"/>
      <c r="AY88" s="23"/>
      <c r="AZ88" s="23"/>
      <c r="BA88" s="70"/>
      <c r="BD88" s="69"/>
      <c r="BE88" s="23"/>
      <c r="BF88" s="23"/>
      <c r="BG88" s="23"/>
      <c r="BH88" s="23"/>
      <c r="BI88" s="23"/>
      <c r="BJ88" s="23"/>
      <c r="BK88" s="23"/>
      <c r="BL88" s="23"/>
      <c r="BM88" s="23"/>
      <c r="BN88" s="23"/>
      <c r="BO88" s="23"/>
      <c r="BP88" s="23"/>
      <c r="BQ88" s="23"/>
      <c r="BR88" s="23"/>
      <c r="BS88" s="70"/>
    </row>
    <row r="89" spans="2:71" x14ac:dyDescent="0.25">
      <c r="B89" s="69"/>
      <c r="C89" s="23"/>
      <c r="D89" s="23"/>
      <c r="E89" s="23"/>
      <c r="F89" s="23"/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70"/>
      <c r="T89" s="69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23"/>
      <c r="AH89" s="23"/>
      <c r="AI89" s="70"/>
      <c r="AL89" s="69"/>
      <c r="AM89" s="23"/>
      <c r="AN89" s="23"/>
      <c r="AO89" s="23"/>
      <c r="AP89" s="23"/>
      <c r="AQ89" s="23"/>
      <c r="AR89" s="23"/>
      <c r="AS89" s="23"/>
      <c r="AT89" s="23"/>
      <c r="AU89" s="23"/>
      <c r="AV89" s="23"/>
      <c r="AW89" s="23"/>
      <c r="AX89" s="23"/>
      <c r="AY89" s="23"/>
      <c r="AZ89" s="23"/>
      <c r="BA89" s="70"/>
      <c r="BD89" s="69"/>
      <c r="BE89" s="23"/>
      <c r="BF89" s="23"/>
      <c r="BG89" s="23"/>
      <c r="BH89" s="23"/>
      <c r="BI89" s="23"/>
      <c r="BJ89" s="23"/>
      <c r="BK89" s="23"/>
      <c r="BL89" s="23"/>
      <c r="BM89" s="23"/>
      <c r="BN89" s="23"/>
      <c r="BO89" s="23"/>
      <c r="BP89" s="23"/>
      <c r="BQ89" s="23"/>
      <c r="BR89" s="23"/>
      <c r="BS89" s="70"/>
    </row>
    <row r="90" spans="2:71" x14ac:dyDescent="0.25">
      <c r="B90" s="69"/>
      <c r="C90" s="23"/>
      <c r="D90" s="23"/>
      <c r="E90" s="23"/>
      <c r="F90" s="23"/>
      <c r="G90" s="23"/>
      <c r="H90" s="23"/>
      <c r="I90" s="23"/>
      <c r="J90" s="23"/>
      <c r="K90" s="23"/>
      <c r="L90" s="23"/>
      <c r="M90" s="23"/>
      <c r="N90" s="23"/>
      <c r="O90" s="23"/>
      <c r="P90" s="23"/>
      <c r="Q90" s="70"/>
      <c r="T90" s="69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  <c r="AG90" s="23"/>
      <c r="AH90" s="23"/>
      <c r="AI90" s="70"/>
      <c r="AL90" s="69"/>
      <c r="AM90" s="23"/>
      <c r="AN90" s="23"/>
      <c r="AO90" s="23"/>
      <c r="AP90" s="23"/>
      <c r="AQ90" s="23"/>
      <c r="AR90" s="23"/>
      <c r="AS90" s="23"/>
      <c r="AT90" s="23"/>
      <c r="AU90" s="23"/>
      <c r="AV90" s="23"/>
      <c r="AW90" s="23"/>
      <c r="AX90" s="23"/>
      <c r="AY90" s="23"/>
      <c r="AZ90" s="23"/>
      <c r="BA90" s="70"/>
      <c r="BD90" s="69"/>
      <c r="BE90" s="23"/>
      <c r="BF90" s="23"/>
      <c r="BG90" s="23"/>
      <c r="BH90" s="23"/>
      <c r="BI90" s="23"/>
      <c r="BJ90" s="23"/>
      <c r="BK90" s="23"/>
      <c r="BL90" s="23"/>
      <c r="BM90" s="23"/>
      <c r="BN90" s="23"/>
      <c r="BO90" s="23"/>
      <c r="BP90" s="23"/>
      <c r="BQ90" s="23"/>
      <c r="BR90" s="23"/>
      <c r="BS90" s="70"/>
    </row>
    <row r="91" spans="2:71" x14ac:dyDescent="0.25">
      <c r="B91" s="69"/>
      <c r="C91" s="23"/>
      <c r="D91" s="23"/>
      <c r="E91" s="23"/>
      <c r="F91" s="23"/>
      <c r="G91" s="23"/>
      <c r="H91" s="23"/>
      <c r="I91" s="23"/>
      <c r="J91" s="23"/>
      <c r="K91" s="23"/>
      <c r="L91" s="23"/>
      <c r="M91" s="23"/>
      <c r="N91" s="23"/>
      <c r="O91" s="23"/>
      <c r="P91" s="23"/>
      <c r="Q91" s="70"/>
      <c r="T91" s="69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23"/>
      <c r="AH91" s="23"/>
      <c r="AI91" s="70"/>
      <c r="AL91" s="69"/>
      <c r="AM91" s="23"/>
      <c r="AN91" s="23"/>
      <c r="AO91" s="23"/>
      <c r="AP91" s="23"/>
      <c r="AQ91" s="23"/>
      <c r="AR91" s="23"/>
      <c r="AS91" s="23"/>
      <c r="AT91" s="23"/>
      <c r="AU91" s="23"/>
      <c r="AV91" s="23"/>
      <c r="AW91" s="23"/>
      <c r="AX91" s="23"/>
      <c r="AY91" s="23"/>
      <c r="AZ91" s="23"/>
      <c r="BA91" s="70"/>
      <c r="BD91" s="69"/>
      <c r="BE91" s="23"/>
      <c r="BF91" s="23"/>
      <c r="BG91" s="23"/>
      <c r="BH91" s="23"/>
      <c r="BI91" s="23"/>
      <c r="BJ91" s="23"/>
      <c r="BK91" s="23"/>
      <c r="BL91" s="23"/>
      <c r="BM91" s="23"/>
      <c r="BN91" s="23"/>
      <c r="BO91" s="23"/>
      <c r="BP91" s="23"/>
      <c r="BQ91" s="23"/>
      <c r="BR91" s="23"/>
      <c r="BS91" s="70"/>
    </row>
    <row r="92" spans="2:71" x14ac:dyDescent="0.25">
      <c r="B92" s="69"/>
      <c r="C92" s="23"/>
      <c r="D92" s="23"/>
      <c r="E92" s="23"/>
      <c r="F92" s="23"/>
      <c r="G92" s="23"/>
      <c r="H92" s="23"/>
      <c r="I92" s="23"/>
      <c r="J92" s="23"/>
      <c r="K92" s="23"/>
      <c r="L92" s="23"/>
      <c r="M92" s="23"/>
      <c r="N92" s="23"/>
      <c r="O92" s="23"/>
      <c r="P92" s="23"/>
      <c r="Q92" s="70"/>
      <c r="T92" s="69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E92" s="23"/>
      <c r="AF92" s="23"/>
      <c r="AG92" s="23"/>
      <c r="AH92" s="23"/>
      <c r="AI92" s="70"/>
      <c r="AL92" s="69"/>
      <c r="AM92" s="23"/>
      <c r="AN92" s="23"/>
      <c r="AO92" s="23"/>
      <c r="AP92" s="23"/>
      <c r="AQ92" s="23"/>
      <c r="AR92" s="23"/>
      <c r="AS92" s="23"/>
      <c r="AT92" s="23"/>
      <c r="AU92" s="23"/>
      <c r="AV92" s="23"/>
      <c r="AW92" s="23"/>
      <c r="AX92" s="23"/>
      <c r="AY92" s="23"/>
      <c r="AZ92" s="23"/>
      <c r="BA92" s="70"/>
      <c r="BD92" s="69"/>
      <c r="BE92" s="23"/>
      <c r="BF92" s="23"/>
      <c r="BG92" s="23"/>
      <c r="BH92" s="23"/>
      <c r="BI92" s="23"/>
      <c r="BJ92" s="23"/>
      <c r="BK92" s="23"/>
      <c r="BL92" s="23"/>
      <c r="BM92" s="23"/>
      <c r="BN92" s="23"/>
      <c r="BO92" s="23"/>
      <c r="BP92" s="23"/>
      <c r="BQ92" s="23"/>
      <c r="BR92" s="23"/>
      <c r="BS92" s="70"/>
    </row>
    <row r="93" spans="2:71" x14ac:dyDescent="0.25">
      <c r="B93" s="69"/>
      <c r="C93" s="23"/>
      <c r="D93" s="23"/>
      <c r="E93" s="23"/>
      <c r="F93" s="23"/>
      <c r="G93" s="23"/>
      <c r="H93" s="23"/>
      <c r="I93" s="23"/>
      <c r="J93" s="23"/>
      <c r="K93" s="23"/>
      <c r="L93" s="23"/>
      <c r="M93" s="23"/>
      <c r="N93" s="23"/>
      <c r="O93" s="23"/>
      <c r="P93" s="23"/>
      <c r="Q93" s="70"/>
      <c r="T93" s="69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3"/>
      <c r="AG93" s="23"/>
      <c r="AH93" s="23"/>
      <c r="AI93" s="70"/>
      <c r="AL93" s="69"/>
      <c r="AM93" s="23"/>
      <c r="AN93" s="23"/>
      <c r="AO93" s="23"/>
      <c r="AP93" s="23"/>
      <c r="AQ93" s="23"/>
      <c r="AR93" s="23"/>
      <c r="AS93" s="23"/>
      <c r="AT93" s="23"/>
      <c r="AU93" s="23"/>
      <c r="AV93" s="23"/>
      <c r="AW93" s="23"/>
      <c r="AX93" s="23"/>
      <c r="AY93" s="23"/>
      <c r="AZ93" s="23"/>
      <c r="BA93" s="70"/>
      <c r="BD93" s="69"/>
      <c r="BE93" s="23"/>
      <c r="BF93" s="23"/>
      <c r="BG93" s="23"/>
      <c r="BH93" s="23"/>
      <c r="BI93" s="23"/>
      <c r="BJ93" s="23"/>
      <c r="BK93" s="23"/>
      <c r="BL93" s="23"/>
      <c r="BM93" s="23"/>
      <c r="BN93" s="23"/>
      <c r="BO93" s="23"/>
      <c r="BP93" s="23"/>
      <c r="BQ93" s="23"/>
      <c r="BR93" s="23"/>
      <c r="BS93" s="70"/>
    </row>
    <row r="94" spans="2:71" x14ac:dyDescent="0.25">
      <c r="B94" s="69"/>
      <c r="C94" s="23"/>
      <c r="D94" s="23"/>
      <c r="E94" s="23"/>
      <c r="F94" s="23"/>
      <c r="G94" s="23"/>
      <c r="H94" s="23"/>
      <c r="I94" s="23"/>
      <c r="J94" s="23"/>
      <c r="K94" s="23"/>
      <c r="L94" s="23"/>
      <c r="M94" s="23"/>
      <c r="N94" s="23"/>
      <c r="O94" s="23"/>
      <c r="P94" s="23"/>
      <c r="Q94" s="70"/>
      <c r="T94" s="69"/>
      <c r="U94" s="23"/>
      <c r="V94" s="23"/>
      <c r="W94" s="23"/>
      <c r="X94" s="23"/>
      <c r="Y94" s="23"/>
      <c r="Z94" s="23"/>
      <c r="AA94" s="23"/>
      <c r="AB94" s="23"/>
      <c r="AC94" s="23"/>
      <c r="AD94" s="23"/>
      <c r="AE94" s="23"/>
      <c r="AF94" s="23"/>
      <c r="AG94" s="23"/>
      <c r="AH94" s="23"/>
      <c r="AI94" s="70"/>
      <c r="AL94" s="69"/>
      <c r="AM94" s="23"/>
      <c r="AN94" s="23"/>
      <c r="AO94" s="23"/>
      <c r="AP94" s="23"/>
      <c r="AQ94" s="23"/>
      <c r="AR94" s="23"/>
      <c r="AS94" s="23"/>
      <c r="AT94" s="23"/>
      <c r="AU94" s="23"/>
      <c r="AV94" s="23"/>
      <c r="AW94" s="23"/>
      <c r="AX94" s="23"/>
      <c r="AY94" s="23"/>
      <c r="AZ94" s="23"/>
      <c r="BA94" s="70"/>
      <c r="BD94" s="69"/>
      <c r="BE94" s="23"/>
      <c r="BF94" s="23"/>
      <c r="BG94" s="23"/>
      <c r="BH94" s="23"/>
      <c r="BI94" s="23"/>
      <c r="BJ94" s="23"/>
      <c r="BK94" s="23"/>
      <c r="BL94" s="23"/>
      <c r="BM94" s="23"/>
      <c r="BN94" s="23"/>
      <c r="BO94" s="23"/>
      <c r="BP94" s="23"/>
      <c r="BQ94" s="23"/>
      <c r="BR94" s="23"/>
      <c r="BS94" s="70"/>
    </row>
    <row r="95" spans="2:71" x14ac:dyDescent="0.25">
      <c r="B95" s="69"/>
      <c r="C95" s="23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70"/>
      <c r="T95" s="69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23"/>
      <c r="AF95" s="23"/>
      <c r="AG95" s="23"/>
      <c r="AH95" s="23"/>
      <c r="AI95" s="70"/>
      <c r="AL95" s="69"/>
      <c r="AM95" s="23"/>
      <c r="AN95" s="23"/>
      <c r="AO95" s="23"/>
      <c r="AP95" s="23"/>
      <c r="AQ95" s="23"/>
      <c r="AR95" s="23"/>
      <c r="AS95" s="23"/>
      <c r="AT95" s="23"/>
      <c r="AU95" s="23"/>
      <c r="AV95" s="23"/>
      <c r="AW95" s="23"/>
      <c r="AX95" s="23"/>
      <c r="AY95" s="23"/>
      <c r="AZ95" s="23"/>
      <c r="BA95" s="70"/>
      <c r="BD95" s="69"/>
      <c r="BE95" s="23"/>
      <c r="BF95" s="23"/>
      <c r="BG95" s="23"/>
      <c r="BH95" s="23"/>
      <c r="BI95" s="23"/>
      <c r="BJ95" s="23"/>
      <c r="BK95" s="23"/>
      <c r="BL95" s="23"/>
      <c r="BM95" s="23"/>
      <c r="BN95" s="23"/>
      <c r="BO95" s="23"/>
      <c r="BP95" s="23"/>
      <c r="BQ95" s="23"/>
      <c r="BR95" s="23"/>
      <c r="BS95" s="70"/>
    </row>
    <row r="96" spans="2:71" x14ac:dyDescent="0.25">
      <c r="B96" s="69"/>
      <c r="C96" s="23"/>
      <c r="D96" s="23"/>
      <c r="E96" s="23"/>
      <c r="F96" s="23"/>
      <c r="G96" s="23"/>
      <c r="H96" s="23"/>
      <c r="I96" s="23"/>
      <c r="J96" s="23"/>
      <c r="K96" s="23"/>
      <c r="L96" s="23"/>
      <c r="M96" s="23"/>
      <c r="N96" s="23"/>
      <c r="O96" s="23"/>
      <c r="P96" s="23"/>
      <c r="Q96" s="70"/>
      <c r="T96" s="69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23"/>
      <c r="AG96" s="23"/>
      <c r="AH96" s="23"/>
      <c r="AI96" s="70"/>
      <c r="AL96" s="69"/>
      <c r="AM96" s="23"/>
      <c r="AN96" s="23"/>
      <c r="AO96" s="23"/>
      <c r="AP96" s="23"/>
      <c r="AQ96" s="23"/>
      <c r="AR96" s="23"/>
      <c r="AS96" s="23"/>
      <c r="AT96" s="23"/>
      <c r="AU96" s="23"/>
      <c r="AV96" s="23"/>
      <c r="AW96" s="23"/>
      <c r="AX96" s="23"/>
      <c r="AY96" s="23"/>
      <c r="AZ96" s="23"/>
      <c r="BA96" s="70"/>
      <c r="BD96" s="69"/>
      <c r="BE96" s="23"/>
      <c r="BF96" s="23"/>
      <c r="BG96" s="23"/>
      <c r="BH96" s="23"/>
      <c r="BI96" s="23"/>
      <c r="BJ96" s="23"/>
      <c r="BK96" s="23"/>
      <c r="BL96" s="23"/>
      <c r="BM96" s="23"/>
      <c r="BN96" s="23"/>
      <c r="BO96" s="23"/>
      <c r="BP96" s="23"/>
      <c r="BQ96" s="23"/>
      <c r="BR96" s="23"/>
      <c r="BS96" s="70"/>
    </row>
    <row r="97" spans="2:71" x14ac:dyDescent="0.25">
      <c r="B97" s="69"/>
      <c r="C97" s="23"/>
      <c r="D97" s="23"/>
      <c r="E97" s="23"/>
      <c r="F97" s="23"/>
      <c r="G97" s="23"/>
      <c r="H97" s="23"/>
      <c r="I97" s="23"/>
      <c r="J97" s="23"/>
      <c r="K97" s="23"/>
      <c r="L97" s="23"/>
      <c r="M97" s="23"/>
      <c r="N97" s="23"/>
      <c r="O97" s="23"/>
      <c r="P97" s="23"/>
      <c r="Q97" s="70"/>
      <c r="T97" s="69"/>
      <c r="U97" s="23"/>
      <c r="V97" s="23"/>
      <c r="W97" s="23"/>
      <c r="X97" s="23"/>
      <c r="Y97" s="23"/>
      <c r="Z97" s="23"/>
      <c r="AA97" s="23"/>
      <c r="AB97" s="23"/>
      <c r="AC97" s="23"/>
      <c r="AD97" s="23"/>
      <c r="AE97" s="23"/>
      <c r="AF97" s="23"/>
      <c r="AG97" s="23"/>
      <c r="AH97" s="23"/>
      <c r="AI97" s="70"/>
      <c r="AL97" s="69"/>
      <c r="AM97" s="23"/>
      <c r="AN97" s="23"/>
      <c r="AO97" s="23"/>
      <c r="AP97" s="23"/>
      <c r="AQ97" s="23"/>
      <c r="AR97" s="23"/>
      <c r="AS97" s="23"/>
      <c r="AT97" s="23"/>
      <c r="AU97" s="23"/>
      <c r="AV97" s="23"/>
      <c r="AW97" s="23"/>
      <c r="AX97" s="23"/>
      <c r="AY97" s="23"/>
      <c r="AZ97" s="23"/>
      <c r="BA97" s="70"/>
      <c r="BD97" s="69"/>
      <c r="BE97" s="23"/>
      <c r="BF97" s="23"/>
      <c r="BG97" s="23"/>
      <c r="BH97" s="23"/>
      <c r="BI97" s="23"/>
      <c r="BJ97" s="23"/>
      <c r="BK97" s="23"/>
      <c r="BL97" s="23"/>
      <c r="BM97" s="23"/>
      <c r="BN97" s="23"/>
      <c r="BO97" s="23"/>
      <c r="BP97" s="23"/>
      <c r="BQ97" s="23"/>
      <c r="BR97" s="23"/>
      <c r="BS97" s="70"/>
    </row>
    <row r="98" spans="2:71" x14ac:dyDescent="0.25">
      <c r="B98" s="69"/>
      <c r="C98" s="23"/>
      <c r="D98" s="23"/>
      <c r="E98" s="23"/>
      <c r="F98" s="23"/>
      <c r="G98" s="23"/>
      <c r="H98" s="23"/>
      <c r="I98" s="23"/>
      <c r="J98" s="23"/>
      <c r="K98" s="23"/>
      <c r="L98" s="23"/>
      <c r="M98" s="23"/>
      <c r="N98" s="23"/>
      <c r="O98" s="23"/>
      <c r="P98" s="23"/>
      <c r="Q98" s="70"/>
      <c r="T98" s="69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23"/>
      <c r="AG98" s="23"/>
      <c r="AH98" s="23"/>
      <c r="AI98" s="70"/>
      <c r="AL98" s="69"/>
      <c r="AM98" s="23"/>
      <c r="AN98" s="23"/>
      <c r="AO98" s="23"/>
      <c r="AP98" s="23"/>
      <c r="AQ98" s="23"/>
      <c r="AR98" s="23"/>
      <c r="AS98" s="23"/>
      <c r="AT98" s="23"/>
      <c r="AU98" s="23"/>
      <c r="AV98" s="23"/>
      <c r="AW98" s="23"/>
      <c r="AX98" s="23"/>
      <c r="AY98" s="23"/>
      <c r="AZ98" s="23"/>
      <c r="BA98" s="70"/>
      <c r="BD98" s="69"/>
      <c r="BE98" s="23"/>
      <c r="BF98" s="23"/>
      <c r="BG98" s="23"/>
      <c r="BH98" s="23"/>
      <c r="BI98" s="23"/>
      <c r="BJ98" s="23"/>
      <c r="BK98" s="23"/>
      <c r="BL98" s="23"/>
      <c r="BM98" s="23"/>
      <c r="BN98" s="23"/>
      <c r="BO98" s="23"/>
      <c r="BP98" s="23"/>
      <c r="BQ98" s="23"/>
      <c r="BR98" s="23"/>
      <c r="BS98" s="70"/>
    </row>
    <row r="99" spans="2:71" x14ac:dyDescent="0.25">
      <c r="B99" s="69"/>
      <c r="C99" s="23"/>
      <c r="D99" s="23"/>
      <c r="E99" s="23"/>
      <c r="F99" s="23"/>
      <c r="G99" s="23"/>
      <c r="H99" s="23"/>
      <c r="I99" s="23"/>
      <c r="J99" s="23"/>
      <c r="K99" s="23"/>
      <c r="L99" s="23"/>
      <c r="M99" s="23"/>
      <c r="N99" s="23"/>
      <c r="O99" s="23"/>
      <c r="P99" s="23"/>
      <c r="Q99" s="70"/>
      <c r="T99" s="69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F99" s="23"/>
      <c r="AG99" s="23"/>
      <c r="AH99" s="23"/>
      <c r="AI99" s="70"/>
      <c r="AL99" s="69"/>
      <c r="AM99" s="23"/>
      <c r="AN99" s="23"/>
      <c r="AO99" s="23"/>
      <c r="AP99" s="23"/>
      <c r="AQ99" s="23"/>
      <c r="AR99" s="23"/>
      <c r="AS99" s="23"/>
      <c r="AT99" s="23"/>
      <c r="AU99" s="23"/>
      <c r="AV99" s="23"/>
      <c r="AW99" s="23"/>
      <c r="AX99" s="23"/>
      <c r="AY99" s="23"/>
      <c r="AZ99" s="23"/>
      <c r="BA99" s="70"/>
      <c r="BD99" s="69"/>
      <c r="BE99" s="23"/>
      <c r="BF99" s="23"/>
      <c r="BG99" s="23"/>
      <c r="BH99" s="23"/>
      <c r="BI99" s="23"/>
      <c r="BJ99" s="23"/>
      <c r="BK99" s="23"/>
      <c r="BL99" s="23"/>
      <c r="BM99" s="23"/>
      <c r="BN99" s="23"/>
      <c r="BO99" s="23"/>
      <c r="BP99" s="23"/>
      <c r="BQ99" s="23"/>
      <c r="BR99" s="23"/>
      <c r="BS99" s="70"/>
    </row>
    <row r="100" spans="2:71" x14ac:dyDescent="0.25">
      <c r="B100" s="69"/>
      <c r="C100" s="23"/>
      <c r="D100" s="23"/>
      <c r="E100" s="23"/>
      <c r="F100" s="23"/>
      <c r="G100" s="23"/>
      <c r="H100" s="23"/>
      <c r="I100" s="23"/>
      <c r="J100" s="23"/>
      <c r="K100" s="23"/>
      <c r="L100" s="23"/>
      <c r="M100" s="23"/>
      <c r="N100" s="23"/>
      <c r="O100" s="23"/>
      <c r="P100" s="23"/>
      <c r="Q100" s="70"/>
      <c r="T100" s="69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E100" s="23"/>
      <c r="AF100" s="23"/>
      <c r="AG100" s="23"/>
      <c r="AH100" s="23"/>
      <c r="AI100" s="70"/>
      <c r="AL100" s="69"/>
      <c r="AM100" s="23"/>
      <c r="AN100" s="23"/>
      <c r="AO100" s="23"/>
      <c r="AP100" s="23"/>
      <c r="AQ100" s="23"/>
      <c r="AR100" s="23"/>
      <c r="AS100" s="23"/>
      <c r="AT100" s="23"/>
      <c r="AU100" s="23"/>
      <c r="AV100" s="23"/>
      <c r="AW100" s="23"/>
      <c r="AX100" s="23"/>
      <c r="AY100" s="23"/>
      <c r="AZ100" s="23"/>
      <c r="BA100" s="70"/>
      <c r="BD100" s="69"/>
      <c r="BE100" s="23"/>
      <c r="BF100" s="23"/>
      <c r="BG100" s="23"/>
      <c r="BH100" s="23"/>
      <c r="BI100" s="23"/>
      <c r="BJ100" s="23"/>
      <c r="BK100" s="23"/>
      <c r="BL100" s="23"/>
      <c r="BM100" s="23"/>
      <c r="BN100" s="23"/>
      <c r="BO100" s="23"/>
      <c r="BP100" s="23"/>
      <c r="BQ100" s="23"/>
      <c r="BR100" s="23"/>
      <c r="BS100" s="70"/>
    </row>
    <row r="101" spans="2:71" x14ac:dyDescent="0.25">
      <c r="B101" s="69"/>
      <c r="C101" s="23"/>
      <c r="D101" s="23"/>
      <c r="E101" s="23"/>
      <c r="F101" s="23"/>
      <c r="G101" s="23"/>
      <c r="H101" s="23"/>
      <c r="I101" s="23"/>
      <c r="J101" s="23"/>
      <c r="K101" s="23"/>
      <c r="L101" s="23"/>
      <c r="M101" s="23"/>
      <c r="N101" s="23"/>
      <c r="O101" s="23"/>
      <c r="P101" s="23"/>
      <c r="Q101" s="70"/>
      <c r="T101" s="69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E101" s="23"/>
      <c r="AF101" s="23"/>
      <c r="AG101" s="23"/>
      <c r="AH101" s="23"/>
      <c r="AI101" s="70"/>
      <c r="AL101" s="69"/>
      <c r="AM101" s="23"/>
      <c r="AN101" s="23"/>
      <c r="AO101" s="23"/>
      <c r="AP101" s="23"/>
      <c r="AQ101" s="23"/>
      <c r="AR101" s="23"/>
      <c r="AS101" s="23"/>
      <c r="AT101" s="23"/>
      <c r="AU101" s="23"/>
      <c r="AV101" s="23"/>
      <c r="AW101" s="23"/>
      <c r="AX101" s="23"/>
      <c r="AY101" s="23"/>
      <c r="AZ101" s="23"/>
      <c r="BA101" s="70"/>
      <c r="BD101" s="69"/>
      <c r="BE101" s="23"/>
      <c r="BF101" s="23"/>
      <c r="BG101" s="23"/>
      <c r="BH101" s="23"/>
      <c r="BI101" s="23"/>
      <c r="BJ101" s="23"/>
      <c r="BK101" s="23"/>
      <c r="BL101" s="23"/>
      <c r="BM101" s="23"/>
      <c r="BN101" s="23"/>
      <c r="BO101" s="23"/>
      <c r="BP101" s="23"/>
      <c r="BQ101" s="23"/>
      <c r="BR101" s="23"/>
      <c r="BS101" s="70"/>
    </row>
    <row r="102" spans="2:71" x14ac:dyDescent="0.25">
      <c r="B102" s="69"/>
      <c r="C102" s="23"/>
      <c r="D102" s="23"/>
      <c r="E102" s="23"/>
      <c r="F102" s="23"/>
      <c r="G102" s="23"/>
      <c r="H102" s="23"/>
      <c r="I102" s="23"/>
      <c r="J102" s="23"/>
      <c r="K102" s="23"/>
      <c r="L102" s="23"/>
      <c r="M102" s="23"/>
      <c r="N102" s="23"/>
      <c r="O102" s="23"/>
      <c r="P102" s="23"/>
      <c r="Q102" s="70"/>
      <c r="T102" s="69"/>
      <c r="U102" s="23"/>
      <c r="V102" s="23"/>
      <c r="W102" s="23"/>
      <c r="X102" s="23"/>
      <c r="Y102" s="23"/>
      <c r="Z102" s="23"/>
      <c r="AA102" s="23"/>
      <c r="AB102" s="23"/>
      <c r="AC102" s="23"/>
      <c r="AD102" s="23"/>
      <c r="AE102" s="23"/>
      <c r="AF102" s="23"/>
      <c r="AG102" s="23"/>
      <c r="AH102" s="23"/>
      <c r="AI102" s="70"/>
      <c r="AL102" s="69"/>
      <c r="AM102" s="23"/>
      <c r="AN102" s="23"/>
      <c r="AO102" s="23"/>
      <c r="AP102" s="23"/>
      <c r="AQ102" s="23"/>
      <c r="AR102" s="23"/>
      <c r="AS102" s="23"/>
      <c r="AT102" s="23"/>
      <c r="AU102" s="23"/>
      <c r="AV102" s="23"/>
      <c r="AW102" s="23"/>
      <c r="AX102" s="23"/>
      <c r="AY102" s="23"/>
      <c r="AZ102" s="23"/>
      <c r="BA102" s="70"/>
      <c r="BD102" s="69"/>
      <c r="BE102" s="23"/>
      <c r="BF102" s="23"/>
      <c r="BG102" s="23"/>
      <c r="BH102" s="23"/>
      <c r="BI102" s="23"/>
      <c r="BJ102" s="23"/>
      <c r="BK102" s="23"/>
      <c r="BL102" s="23"/>
      <c r="BM102" s="23"/>
      <c r="BN102" s="23"/>
      <c r="BO102" s="23"/>
      <c r="BP102" s="23"/>
      <c r="BQ102" s="23"/>
      <c r="BR102" s="23"/>
      <c r="BS102" s="70"/>
    </row>
    <row r="103" spans="2:71" x14ac:dyDescent="0.25">
      <c r="B103" s="69"/>
      <c r="C103" s="23"/>
      <c r="D103" s="23"/>
      <c r="E103" s="23"/>
      <c r="F103" s="23"/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Q103" s="70"/>
      <c r="T103" s="69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23"/>
      <c r="AI103" s="70"/>
      <c r="AL103" s="69"/>
      <c r="AM103" s="23"/>
      <c r="AN103" s="23"/>
      <c r="AO103" s="23"/>
      <c r="AP103" s="23"/>
      <c r="AQ103" s="23"/>
      <c r="AR103" s="23"/>
      <c r="AS103" s="23"/>
      <c r="AT103" s="23"/>
      <c r="AU103" s="23"/>
      <c r="AV103" s="23"/>
      <c r="AW103" s="23"/>
      <c r="AX103" s="23"/>
      <c r="AY103" s="23"/>
      <c r="AZ103" s="23"/>
      <c r="BA103" s="70"/>
      <c r="BD103" s="69"/>
      <c r="BE103" s="23"/>
      <c r="BF103" s="23"/>
      <c r="BG103" s="23"/>
      <c r="BH103" s="23"/>
      <c r="BI103" s="23"/>
      <c r="BJ103" s="23"/>
      <c r="BK103" s="23"/>
      <c r="BL103" s="23"/>
      <c r="BM103" s="23"/>
      <c r="BN103" s="23"/>
      <c r="BO103" s="23"/>
      <c r="BP103" s="23"/>
      <c r="BQ103" s="23"/>
      <c r="BR103" s="23"/>
      <c r="BS103" s="70"/>
    </row>
    <row r="104" spans="2:71" x14ac:dyDescent="0.25">
      <c r="B104" s="69"/>
      <c r="C104" s="23"/>
      <c r="D104" s="23"/>
      <c r="E104" s="23"/>
      <c r="F104" s="23"/>
      <c r="G104" s="23"/>
      <c r="H104" s="23"/>
      <c r="I104" s="23"/>
      <c r="J104" s="23"/>
      <c r="K104" s="23"/>
      <c r="L104" s="23"/>
      <c r="M104" s="23"/>
      <c r="N104" s="23"/>
      <c r="O104" s="23"/>
      <c r="P104" s="23"/>
      <c r="Q104" s="70"/>
      <c r="T104" s="69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E104" s="23"/>
      <c r="AF104" s="23"/>
      <c r="AG104" s="23"/>
      <c r="AH104" s="23"/>
      <c r="AI104" s="70"/>
      <c r="AL104" s="69"/>
      <c r="AM104" s="23"/>
      <c r="AN104" s="23"/>
      <c r="AO104" s="23"/>
      <c r="AP104" s="23"/>
      <c r="AQ104" s="23"/>
      <c r="AR104" s="23"/>
      <c r="AS104" s="23"/>
      <c r="AT104" s="23"/>
      <c r="AU104" s="23"/>
      <c r="AV104" s="23"/>
      <c r="AW104" s="23"/>
      <c r="AX104" s="23"/>
      <c r="AY104" s="23"/>
      <c r="AZ104" s="23"/>
      <c r="BA104" s="70"/>
      <c r="BD104" s="69"/>
      <c r="BE104" s="23"/>
      <c r="BF104" s="23"/>
      <c r="BG104" s="23"/>
      <c r="BH104" s="23"/>
      <c r="BI104" s="23"/>
      <c r="BJ104" s="23"/>
      <c r="BK104" s="23"/>
      <c r="BL104" s="23"/>
      <c r="BM104" s="23"/>
      <c r="BN104" s="23"/>
      <c r="BO104" s="23"/>
      <c r="BP104" s="23"/>
      <c r="BQ104" s="23"/>
      <c r="BR104" s="23"/>
      <c r="BS104" s="70"/>
    </row>
    <row r="105" spans="2:71" ht="15.75" thickBot="1" x14ac:dyDescent="0.3">
      <c r="B105" s="74"/>
      <c r="C105" s="75"/>
      <c r="D105" s="75"/>
      <c r="E105" s="75"/>
      <c r="F105" s="75"/>
      <c r="G105" s="75"/>
      <c r="H105" s="75"/>
      <c r="I105" s="75"/>
      <c r="J105" s="75"/>
      <c r="K105" s="75"/>
      <c r="L105" s="75"/>
      <c r="M105" s="75"/>
      <c r="N105" s="75"/>
      <c r="O105" s="75"/>
      <c r="P105" s="75"/>
      <c r="Q105" s="76"/>
      <c r="T105" s="74"/>
      <c r="U105" s="75"/>
      <c r="V105" s="75"/>
      <c r="W105" s="75"/>
      <c r="X105" s="75"/>
      <c r="Y105" s="75"/>
      <c r="Z105" s="75"/>
      <c r="AA105" s="75"/>
      <c r="AB105" s="75"/>
      <c r="AC105" s="75"/>
      <c r="AD105" s="75"/>
      <c r="AE105" s="75"/>
      <c r="AF105" s="75"/>
      <c r="AG105" s="75"/>
      <c r="AH105" s="75"/>
      <c r="AI105" s="76"/>
      <c r="AL105" s="74"/>
      <c r="AM105" s="75"/>
      <c r="AN105" s="75"/>
      <c r="AO105" s="75"/>
      <c r="AP105" s="75"/>
      <c r="AQ105" s="75"/>
      <c r="AR105" s="75"/>
      <c r="AS105" s="75"/>
      <c r="AT105" s="75"/>
      <c r="AU105" s="75"/>
      <c r="AV105" s="75"/>
      <c r="AW105" s="75"/>
      <c r="AX105" s="75"/>
      <c r="AY105" s="75"/>
      <c r="AZ105" s="75"/>
      <c r="BA105" s="76"/>
      <c r="BD105" s="74"/>
      <c r="BE105" s="75"/>
      <c r="BF105" s="75"/>
      <c r="BG105" s="75"/>
      <c r="BH105" s="75"/>
      <c r="BI105" s="75"/>
      <c r="BJ105" s="75"/>
      <c r="BK105" s="75"/>
      <c r="BL105" s="75"/>
      <c r="BM105" s="75"/>
      <c r="BN105" s="75"/>
      <c r="BO105" s="75"/>
      <c r="BP105" s="75"/>
      <c r="BQ105" s="75"/>
      <c r="BR105" s="75"/>
      <c r="BS105" s="76"/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2AA044B8C4C094FA47BDF77A884E1D3" ma:contentTypeVersion="13" ma:contentTypeDescription="Create a new document." ma:contentTypeScope="" ma:versionID="4a2d19f864b31e57223a6998d2502573">
  <xsd:schema xmlns:xsd="http://www.w3.org/2001/XMLSchema" xmlns:xs="http://www.w3.org/2001/XMLSchema" xmlns:p="http://schemas.microsoft.com/office/2006/metadata/properties" xmlns:ns3="d0fbf7d6-8dae-4bb8-ac0a-543550dec18d" xmlns:ns4="1a4cbe8d-c3e9-45c9-a73a-3388993a9194" targetNamespace="http://schemas.microsoft.com/office/2006/metadata/properties" ma:root="true" ma:fieldsID="1f5c1a8486046957c14070ed069d3b23" ns3:_="" ns4:_="">
    <xsd:import namespace="d0fbf7d6-8dae-4bb8-ac0a-543550dec18d"/>
    <xsd:import namespace="1a4cbe8d-c3e9-45c9-a73a-3388993a9194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AutoKeyPoints" minOccurs="0"/>
                <xsd:element ref="ns4:MediaServiceKeyPoints" minOccurs="0"/>
                <xsd:element ref="ns4:MediaServiceGenerationTime" minOccurs="0"/>
                <xsd:element ref="ns4:MediaServiceEventHashCode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fbf7d6-8dae-4bb8-ac0a-543550dec18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4cbe8d-c3e9-45c9-a73a-3388993a91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05F89A6-EB35-490A-B697-EBB967350E7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362AF20-9262-4898-8676-ACF704F985E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0fbf7d6-8dae-4bb8-ac0a-543550dec18d"/>
    <ds:schemaRef ds:uri="1a4cbe8d-c3e9-45c9-a73a-3388993a919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3255C3C-44EC-4673-AF69-7A5B62680279}">
  <ds:schemaRefs>
    <ds:schemaRef ds:uri="http://www.w3.org/XML/1998/namespace"/>
    <ds:schemaRef ds:uri="d0fbf7d6-8dae-4bb8-ac0a-543550dec18d"/>
    <ds:schemaRef ds:uri="http://schemas.microsoft.com/office/infopath/2007/PartnerControls"/>
    <ds:schemaRef ds:uri="http://schemas.openxmlformats.org/package/2006/metadata/core-properties"/>
    <ds:schemaRef ds:uri="http://purl.org/dc/terms/"/>
    <ds:schemaRef ds:uri="http://schemas.microsoft.com/office/2006/documentManagement/types"/>
    <ds:schemaRef ds:uri="http://purl.org/dc/dcmitype/"/>
    <ds:schemaRef ds:uri="1a4cbe8d-c3e9-45c9-a73a-3388993a9194"/>
    <ds:schemaRef ds:uri="http://schemas.microsoft.com/office/2006/metadata/propertie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10</vt:i4>
      </vt:variant>
    </vt:vector>
  </HeadingPairs>
  <TitlesOfParts>
    <vt:vector size="10" baseType="lpstr">
      <vt:lpstr>Overall planning</vt:lpstr>
      <vt:lpstr>Bouwplaatsvoorzieningen</vt:lpstr>
      <vt:lpstr>Uitrekstaat</vt:lpstr>
      <vt:lpstr>Onderbouwing bouwplaats</vt:lpstr>
      <vt:lpstr>Onderbouwing Fundering</vt:lpstr>
      <vt:lpstr>Onderbouwing BG</vt:lpstr>
      <vt:lpstr>Onderbouwing 1e Verdp.</vt:lpstr>
      <vt:lpstr>Onderbouwing Dak</vt:lpstr>
      <vt:lpstr>Onderbouwing Gevels </vt:lpstr>
      <vt:lpstr>Onderbouwing Kozijnen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Smets Tjeu</dc:creator>
  <cp:lastModifiedBy>Harm Vos</cp:lastModifiedBy>
  <cp:lastPrinted>2024-03-01T09:19:09Z</cp:lastPrinted>
  <dcterms:created xsi:type="dcterms:W3CDTF">2019-09-25T08:53:40Z</dcterms:created>
  <dcterms:modified xsi:type="dcterms:W3CDTF">2024-04-10T10:53:42Z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0x010100D2AA044B8C4C094FA47BDF77A884E1D3</vt:lpwstr>
  </property>
</Properties>
</file>